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Admn Assist - Sharon\DOCUMENT\Cliff\"/>
    </mc:Choice>
  </mc:AlternateContent>
  <bookViews>
    <workbookView xWindow="12" yWindow="0" windowWidth="9528" windowHeight="4776"/>
  </bookViews>
  <sheets>
    <sheet name="BOARDFS" sheetId="1" r:id="rId1"/>
  </sheets>
  <calcPr calcId="162913"/>
</workbook>
</file>

<file path=xl/calcChain.xml><?xml version="1.0" encoding="utf-8"?>
<calcChain xmlns="http://schemas.openxmlformats.org/spreadsheetml/2006/main">
  <c r="N64" i="1" l="1"/>
  <c r="H34" i="1"/>
  <c r="F56" i="1" l="1"/>
  <c r="F46" i="1"/>
  <c r="F58" i="1" l="1"/>
  <c r="J6" i="1" l="1"/>
  <c r="J25" i="1"/>
  <c r="J14" i="1"/>
  <c r="H14" i="1" l="1"/>
  <c r="H56" i="1"/>
  <c r="N65" i="1"/>
  <c r="H25" i="1"/>
  <c r="J27" i="1"/>
  <c r="J56" i="1" l="1"/>
  <c r="L56" i="1" s="1"/>
  <c r="J28" i="1"/>
  <c r="H46" i="1" l="1"/>
  <c r="J46" i="1"/>
  <c r="L46" i="1" s="1"/>
  <c r="H58" i="1" l="1"/>
  <c r="H65" i="1" s="1"/>
  <c r="H27" i="1" l="1"/>
  <c r="H64" i="1"/>
  <c r="N66" i="1" s="1"/>
  <c r="H66" i="1" l="1"/>
  <c r="H61" i="1"/>
  <c r="H28" i="1"/>
</calcChain>
</file>

<file path=xl/comments1.xml><?xml version="1.0" encoding="utf-8"?>
<comments xmlns="http://schemas.openxmlformats.org/spreadsheetml/2006/main">
  <authors>
    <author>ogborn_ca</author>
    <author>A satisfied Microsoft Office user</author>
  </authors>
  <commentList>
    <comment ref="A6" authorId="0" shapeId="0">
      <text>
        <r>
          <rPr>
            <b/>
            <sz val="10"/>
            <color indexed="81"/>
            <rFont val="Tahoma"/>
            <family val="2"/>
          </rPr>
          <t>ogborn_ca:</t>
        </r>
        <r>
          <rPr>
            <sz val="10"/>
            <color indexed="81"/>
            <rFont val="Tahoma"/>
            <family val="2"/>
          </rPr>
          <t xml:space="preserve">
Data from Fund 100 "ALL EVERYTHING" report group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>ogborn_ca:
account 419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Account 411
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 xml:space="preserve">Account 431
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Account 448
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 xml:space="preserve">Accounts 413+415+417+438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 xml:space="preserve">Data from GNL 570 reports nat class specific
</t>
        </r>
      </text>
    </comment>
  </commentList>
</comments>
</file>

<file path=xl/sharedStrings.xml><?xml version="1.0" encoding="utf-8"?>
<sst xmlns="http://schemas.openxmlformats.org/spreadsheetml/2006/main" count="66" uniqueCount="56">
  <si>
    <t>Mtn Home School District # 193</t>
  </si>
  <si>
    <t>Financial Report for</t>
  </si>
  <si>
    <t>Fund 100</t>
  </si>
  <si>
    <t>Balance Sheet</t>
  </si>
  <si>
    <t>Y-T-D</t>
  </si>
  <si>
    <t>Balance</t>
  </si>
  <si>
    <t>Budget</t>
  </si>
  <si>
    <t>Activity</t>
  </si>
  <si>
    <t>Assets</t>
  </si>
  <si>
    <t>Cash</t>
  </si>
  <si>
    <t>Investments</t>
  </si>
  <si>
    <t>Receivables</t>
  </si>
  <si>
    <t>Inventories</t>
  </si>
  <si>
    <t>Prepaid Expenses</t>
  </si>
  <si>
    <t>Total Assets</t>
  </si>
  <si>
    <t>Liabilities</t>
  </si>
  <si>
    <t>Interfund Payables</t>
  </si>
  <si>
    <t>Trade Accounts Payable</t>
  </si>
  <si>
    <t>Salaries Payable</t>
  </si>
  <si>
    <t>Taxes Payable</t>
  </si>
  <si>
    <t>Benefits Payable</t>
  </si>
  <si>
    <t>Reserves</t>
  </si>
  <si>
    <t>Deferred Tax Revenue</t>
  </si>
  <si>
    <t>Total Liabilities</t>
  </si>
  <si>
    <t>Fund Balance</t>
  </si>
  <si>
    <t>Total Liabilities &amp; Fund Balance</t>
  </si>
  <si>
    <t>Remaining</t>
  </si>
  <si>
    <t>Income Statement</t>
  </si>
  <si>
    <t>Year-end</t>
  </si>
  <si>
    <t>Percentage</t>
  </si>
  <si>
    <t>Revenues</t>
  </si>
  <si>
    <t>Local Revenue</t>
  </si>
  <si>
    <t>County Revenue</t>
  </si>
  <si>
    <t>Federal revenue</t>
  </si>
  <si>
    <t>Other Revenue</t>
  </si>
  <si>
    <t>Total Revenue</t>
  </si>
  <si>
    <t>Expenses</t>
  </si>
  <si>
    <t>Salaries</t>
  </si>
  <si>
    <t>Benefits</t>
  </si>
  <si>
    <t>Purchased Services</t>
  </si>
  <si>
    <t>Supplies</t>
  </si>
  <si>
    <t>Capital</t>
  </si>
  <si>
    <t>Other</t>
  </si>
  <si>
    <t>Total Expenses</t>
  </si>
  <si>
    <t>Revenues over (under) expenses</t>
  </si>
  <si>
    <t>Note Payable</t>
  </si>
  <si>
    <t>estimate</t>
  </si>
  <si>
    <t>State Revenue - Base support</t>
  </si>
  <si>
    <t>State Revenue - Other</t>
  </si>
  <si>
    <t>Interest on earnings</t>
  </si>
  <si>
    <t>Budgeted</t>
  </si>
  <si>
    <t>FY 17</t>
  </si>
  <si>
    <t>FY 2017</t>
  </si>
  <si>
    <t>FY 16 Fund Balance</t>
  </si>
  <si>
    <t>FY 17 Activity</t>
  </si>
  <si>
    <t>estimated June 30, 2017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</si>
</sst>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dd\-mmm\-yy"/>
    <numFmt numFmtId="166" formatCode="[$-409]mmm\-yy;@"/>
    <numFmt numFmtId="167" formatCode="[$-409]mmmm\-yy;@"/>
  </numFmts>
  <fonts count="12">
    <font>
      <sz val="12"/>
      <name val="Arrus B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rus B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Protection="1"/>
    <xf numFmtId="0" fontId="2" fillId="0" borderId="0" xfId="0" applyFont="1" applyProtection="1"/>
    <xf numFmtId="37" fontId="2" fillId="0" borderId="0" xfId="0" applyNumberFormat="1" applyFont="1" applyProtection="1"/>
    <xf numFmtId="37" fontId="2" fillId="0" borderId="0" xfId="0" applyNumberFormat="1" applyFont="1" applyAlignment="1" applyProtection="1">
      <alignment horizontal="right"/>
    </xf>
    <xf numFmtId="10" fontId="2" fillId="0" borderId="0" xfId="0" applyNumberFormat="1" applyFont="1" applyProtection="1"/>
    <xf numFmtId="37" fontId="2" fillId="0" borderId="1" xfId="0" applyNumberFormat="1" applyFont="1" applyBorder="1" applyProtection="1"/>
    <xf numFmtId="0" fontId="2" fillId="0" borderId="0" xfId="0" applyFont="1" applyBorder="1"/>
    <xf numFmtId="37" fontId="2" fillId="0" borderId="0" xfId="0" applyNumberFormat="1" applyFont="1" applyBorder="1" applyProtection="1"/>
    <xf numFmtId="10" fontId="2" fillId="0" borderId="0" xfId="0" applyNumberFormat="1" applyFont="1" applyBorder="1" applyProtection="1"/>
    <xf numFmtId="0" fontId="0" fillId="0" borderId="0" xfId="0" applyBorder="1"/>
    <xf numFmtId="10" fontId="2" fillId="0" borderId="1" xfId="0" applyNumberFormat="1" applyFont="1" applyBorder="1" applyProtection="1"/>
    <xf numFmtId="37" fontId="2" fillId="0" borderId="2" xfId="0" applyNumberFormat="1" applyFont="1" applyBorder="1" applyProtection="1"/>
    <xf numFmtId="37" fontId="2" fillId="0" borderId="3" xfId="0" applyNumberFormat="1" applyFont="1" applyBorder="1" applyProtection="1"/>
    <xf numFmtId="0" fontId="2" fillId="0" borderId="0" xfId="0" applyFont="1" applyBorder="1" applyProtection="1"/>
    <xf numFmtId="37" fontId="2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>
      <alignment horizontal="right"/>
    </xf>
    <xf numFmtId="0" fontId="8" fillId="0" borderId="0" xfId="0" applyFont="1" applyProtection="1"/>
    <xf numFmtId="0" fontId="9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Protection="1"/>
    <xf numFmtId="0" fontId="8" fillId="0" borderId="0" xfId="0" applyFont="1"/>
    <xf numFmtId="43" fontId="7" fillId="0" borderId="0" xfId="1" applyFont="1" applyProtection="1"/>
    <xf numFmtId="164" fontId="2" fillId="0" borderId="0" xfId="1" applyNumberFormat="1" applyFont="1"/>
    <xf numFmtId="165" fontId="10" fillId="0" borderId="0" xfId="0" applyNumberFormat="1" applyFont="1" applyAlignment="1" applyProtection="1">
      <alignment horizontal="right"/>
    </xf>
    <xf numFmtId="164" fontId="2" fillId="0" borderId="0" xfId="1" applyNumberFormat="1" applyFont="1" applyProtection="1"/>
    <xf numFmtId="166" fontId="2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37" fontId="9" fillId="0" borderId="0" xfId="0" applyNumberFormat="1" applyFont="1" applyAlignment="1" applyProtection="1">
      <alignment horizontal="right"/>
    </xf>
    <xf numFmtId="37" fontId="10" fillId="0" borderId="0" xfId="0" applyNumberFormat="1" applyFont="1" applyProtection="1"/>
    <xf numFmtId="37" fontId="10" fillId="0" borderId="1" xfId="0" applyNumberFormat="1" applyFont="1" applyBorder="1" applyProtection="1"/>
    <xf numFmtId="164" fontId="2" fillId="0" borderId="1" xfId="1" applyNumberFormat="1" applyFont="1" applyBorder="1"/>
    <xf numFmtId="37" fontId="2" fillId="0" borderId="0" xfId="0" applyNumberFormat="1" applyFont="1"/>
    <xf numFmtId="0" fontId="2" fillId="0" borderId="0" xfId="0" applyFont="1" applyBorder="1" applyAlignment="1">
      <alignment horizontal="right"/>
    </xf>
    <xf numFmtId="37" fontId="10" fillId="0" borderId="1" xfId="0" applyNumberFormat="1" applyFont="1" applyBorder="1" applyAlignment="1" applyProtection="1">
      <alignment horizontal="right"/>
    </xf>
    <xf numFmtId="0" fontId="10" fillId="0" borderId="0" xfId="0" applyFont="1"/>
    <xf numFmtId="37" fontId="10" fillId="0" borderId="0" xfId="0" applyNumberFormat="1" applyFont="1" applyBorder="1" applyProtection="1"/>
    <xf numFmtId="37" fontId="10" fillId="0" borderId="2" xfId="0" applyNumberFormat="1" applyFont="1" applyBorder="1" applyProtection="1"/>
    <xf numFmtId="43" fontId="2" fillId="0" borderId="1" xfId="1" applyFont="1" applyBorder="1" applyAlignment="1" applyProtection="1">
      <alignment horizontal="right"/>
    </xf>
    <xf numFmtId="166" fontId="10" fillId="0" borderId="0" xfId="0" applyNumberFormat="1" applyFont="1" applyAlignment="1" applyProtection="1">
      <alignment horizontal="right"/>
    </xf>
    <xf numFmtId="3" fontId="10" fillId="0" borderId="0" xfId="0" applyNumberFormat="1" applyFont="1" applyProtection="1"/>
    <xf numFmtId="3" fontId="10" fillId="0" borderId="0" xfId="0" applyNumberFormat="1" applyFont="1" applyBorder="1" applyProtection="1"/>
    <xf numFmtId="37" fontId="2" fillId="0" borderId="0" xfId="0" applyNumberFormat="1" applyFont="1" applyFill="1" applyProtection="1"/>
    <xf numFmtId="37" fontId="2" fillId="0" borderId="1" xfId="0" applyNumberFormat="1" applyFont="1" applyFill="1" applyBorder="1" applyProtection="1"/>
    <xf numFmtId="37" fontId="2" fillId="0" borderId="3" xfId="0" applyNumberFormat="1" applyFont="1" applyFill="1" applyBorder="1" applyProtection="1"/>
    <xf numFmtId="37" fontId="2" fillId="0" borderId="0" xfId="0" applyNumberFormat="1" applyFont="1" applyFill="1"/>
    <xf numFmtId="164" fontId="2" fillId="0" borderId="0" xfId="0" applyNumberFormat="1" applyFont="1" applyFill="1" applyProtection="1"/>
    <xf numFmtId="37" fontId="2" fillId="0" borderId="0" xfId="0" applyNumberFormat="1" applyFont="1" applyFill="1" applyBorder="1" applyProtection="1"/>
    <xf numFmtId="37" fontId="10" fillId="0" borderId="0" xfId="0" applyNumberFormat="1" applyFont="1" applyFill="1" applyBorder="1" applyProtection="1"/>
    <xf numFmtId="3" fontId="0" fillId="0" borderId="0" xfId="0" applyNumberFormat="1" applyFill="1"/>
    <xf numFmtId="3" fontId="2" fillId="0" borderId="1" xfId="0" applyNumberFormat="1" applyFont="1" applyFill="1" applyBorder="1" applyProtection="1"/>
    <xf numFmtId="167" fontId="2" fillId="0" borderId="0" xfId="0" applyNumberFormat="1" applyFont="1" applyAlignment="1" applyProtection="1">
      <alignment horizontal="right"/>
    </xf>
    <xf numFmtId="167" fontId="9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2:AC480"/>
  <sheetViews>
    <sheetView tabSelected="1" zoomScale="68" workbookViewId="0">
      <selection activeCell="Q28" sqref="Q28"/>
    </sheetView>
  </sheetViews>
  <sheetFormatPr defaultColWidth="9.81640625" defaultRowHeight="15"/>
  <cols>
    <col min="1" max="1" width="3.81640625" style="1" customWidth="1"/>
    <col min="2" max="2" width="9.81640625" style="1" customWidth="1"/>
    <col min="3" max="3" width="11.453125" style="1" customWidth="1"/>
    <col min="4" max="4" width="2.81640625" style="1" customWidth="1"/>
    <col min="5" max="5" width="14" style="1" customWidth="1"/>
    <col min="6" max="6" width="12.81640625" style="1" customWidth="1"/>
    <col min="7" max="7" width="2.81640625" style="1" customWidth="1"/>
    <col min="8" max="8" width="14" style="1" bestFit="1" customWidth="1"/>
    <col min="9" max="9" width="3.81640625" style="1" customWidth="1"/>
    <col min="10" max="10" width="12.81640625" style="1" customWidth="1"/>
    <col min="11" max="11" width="2.81640625" style="1" customWidth="1"/>
    <col min="12" max="12" width="13.54296875" style="1" customWidth="1"/>
    <col min="13" max="13" width="2.81640625" style="1" customWidth="1"/>
    <col min="14" max="14" width="11.08984375" style="1" customWidth="1"/>
    <col min="15" max="15" width="2.1796875" style="1" customWidth="1"/>
    <col min="16" max="16" width="9.81640625" style="1" customWidth="1"/>
    <col min="17" max="17" width="12.54296875" style="1" customWidth="1"/>
    <col min="18" max="18" width="14.6328125" style="1" customWidth="1"/>
    <col min="19" max="19" width="14.1796875" style="1" customWidth="1"/>
    <col min="20" max="20" width="13.54296875" style="1" customWidth="1"/>
    <col min="21" max="21" width="15" style="1" customWidth="1"/>
    <col min="22" max="22" width="14.6328125" style="1" customWidth="1"/>
    <col min="23" max="23" width="12.453125" style="1" customWidth="1"/>
    <col min="24" max="24" width="14" style="1" customWidth="1"/>
    <col min="25" max="25" width="12.90625" style="1" customWidth="1"/>
    <col min="26" max="26" width="12.453125" style="1" customWidth="1"/>
    <col min="27" max="27" width="13" style="1" customWidth="1"/>
    <col min="28" max="251" width="9.81640625" style="1" customWidth="1"/>
    <col min="252" max="16384" width="9.81640625" style="1"/>
  </cols>
  <sheetData>
    <row r="2" spans="1:29">
      <c r="A2" s="1" t="s">
        <v>0</v>
      </c>
    </row>
    <row r="3" spans="1:29">
      <c r="A3" s="1" t="s">
        <v>1</v>
      </c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ht="15.6">
      <c r="A4" s="1" t="s">
        <v>2</v>
      </c>
      <c r="F4" s="21"/>
      <c r="H4" s="2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ht="17.399999999999999">
      <c r="A5" s="23"/>
      <c r="F5" s="21"/>
      <c r="H5" s="54">
        <v>42566</v>
      </c>
      <c r="J5" s="21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7.399999999999999">
      <c r="A6" s="19" t="s">
        <v>3</v>
      </c>
      <c r="F6" s="41">
        <v>42536</v>
      </c>
      <c r="H6" s="2" t="s">
        <v>4</v>
      </c>
      <c r="J6" s="28">
        <f>+H5</f>
        <v>42566</v>
      </c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>
      <c r="F7" s="18" t="s">
        <v>5</v>
      </c>
      <c r="H7" s="18" t="s">
        <v>7</v>
      </c>
      <c r="J7" s="18" t="s">
        <v>5</v>
      </c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17.399999999999999">
      <c r="A8" s="3" t="s">
        <v>8</v>
      </c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>
      <c r="A9" s="4" t="s">
        <v>9</v>
      </c>
      <c r="B9" s="4"/>
      <c r="C9" s="4"/>
      <c r="D9" s="4"/>
      <c r="F9" s="5">
        <v>1001021</v>
      </c>
      <c r="G9" s="5"/>
      <c r="H9" s="44">
        <v>-378510</v>
      </c>
      <c r="I9" s="44"/>
      <c r="J9" s="44">
        <v>622511</v>
      </c>
      <c r="K9" s="5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>
      <c r="A10" s="4" t="s">
        <v>10</v>
      </c>
      <c r="B10" s="4"/>
      <c r="C10" s="4"/>
      <c r="D10" s="4"/>
      <c r="F10" s="5">
        <v>248463</v>
      </c>
      <c r="G10" s="5"/>
      <c r="H10" s="44">
        <v>443752</v>
      </c>
      <c r="I10" s="44"/>
      <c r="J10" s="44">
        <v>692215</v>
      </c>
      <c r="K10" s="5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>
      <c r="A11" s="4" t="s">
        <v>11</v>
      </c>
      <c r="B11" s="4"/>
      <c r="C11" s="4"/>
      <c r="D11" s="4"/>
      <c r="F11" s="5">
        <v>1894421</v>
      </c>
      <c r="G11" s="5"/>
      <c r="H11" s="44">
        <v>-12373</v>
      </c>
      <c r="I11" s="44"/>
      <c r="J11" s="44">
        <v>1882048</v>
      </c>
      <c r="K11" s="5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>
      <c r="A12" s="4" t="s">
        <v>12</v>
      </c>
      <c r="B12" s="4"/>
      <c r="C12" s="4"/>
      <c r="D12" s="4"/>
      <c r="F12" s="5">
        <v>28600</v>
      </c>
      <c r="G12" s="5"/>
      <c r="H12" s="44">
        <v>0</v>
      </c>
      <c r="I12" s="44"/>
      <c r="J12" s="44">
        <v>28600</v>
      </c>
      <c r="K12" s="5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>
      <c r="A13" s="4" t="s">
        <v>13</v>
      </c>
      <c r="B13" s="4"/>
      <c r="C13" s="4"/>
      <c r="D13" s="4"/>
      <c r="F13" s="8">
        <v>-30974</v>
      </c>
      <c r="G13" s="5"/>
      <c r="H13" s="45">
        <v>-25000</v>
      </c>
      <c r="I13" s="44"/>
      <c r="J13" s="45">
        <v>-55974</v>
      </c>
      <c r="K13" s="5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5.6" thickBot="1">
      <c r="A14" s="4"/>
      <c r="B14" s="4" t="s">
        <v>14</v>
      </c>
      <c r="C14" s="4"/>
      <c r="D14" s="4"/>
      <c r="F14" s="15">
        <v>3141531</v>
      </c>
      <c r="G14" s="5"/>
      <c r="H14" s="46">
        <f t="shared" ref="H14" si="0">J14-F14</f>
        <v>27869</v>
      </c>
      <c r="I14" s="44"/>
      <c r="J14" s="46">
        <f>SUM(J9:J13)</f>
        <v>3169400</v>
      </c>
      <c r="K14" s="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15.6" thickTop="1">
      <c r="A15" s="4"/>
      <c r="B15" s="4"/>
      <c r="C15" s="4"/>
      <c r="D15" s="4"/>
      <c r="F15" s="5"/>
      <c r="G15" s="5"/>
      <c r="H15" s="44"/>
      <c r="I15" s="44"/>
      <c r="J15" s="44"/>
      <c r="K15" s="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7.399999999999999">
      <c r="A16" s="3" t="s">
        <v>15</v>
      </c>
      <c r="B16" s="4"/>
      <c r="C16" s="4"/>
      <c r="D16" s="4"/>
      <c r="F16" s="5"/>
      <c r="G16" s="5"/>
      <c r="H16" s="44"/>
      <c r="I16" s="44"/>
      <c r="J16" s="44"/>
      <c r="K16" s="5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>
      <c r="A17" s="4" t="s">
        <v>16</v>
      </c>
      <c r="B17" s="4"/>
      <c r="C17" s="4"/>
      <c r="D17" s="4"/>
      <c r="F17" s="5">
        <v>0</v>
      </c>
      <c r="G17" s="5"/>
      <c r="H17" s="44">
        <v>0</v>
      </c>
      <c r="I17" s="44"/>
      <c r="J17" s="44">
        <v>0</v>
      </c>
      <c r="K17" s="5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>
      <c r="A18" s="4" t="s">
        <v>17</v>
      </c>
      <c r="B18" s="4"/>
      <c r="C18" s="4"/>
      <c r="D18" s="4"/>
      <c r="E18" s="5"/>
      <c r="F18" s="5">
        <v>108639</v>
      </c>
      <c r="G18" s="5"/>
      <c r="H18" s="44">
        <v>0</v>
      </c>
      <c r="I18" s="44"/>
      <c r="J18" s="44">
        <v>108639</v>
      </c>
      <c r="K18" s="5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>
      <c r="A19" s="4" t="s">
        <v>18</v>
      </c>
      <c r="B19" s="4"/>
      <c r="C19" s="4"/>
      <c r="D19" s="4"/>
      <c r="E19" s="5"/>
      <c r="F19" s="5">
        <v>2563149</v>
      </c>
      <c r="G19" s="5"/>
      <c r="H19" s="44">
        <v>0</v>
      </c>
      <c r="I19" s="44"/>
      <c r="J19" s="44">
        <v>2563149</v>
      </c>
      <c r="K19" s="5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>
      <c r="A20" s="4" t="s">
        <v>19</v>
      </c>
      <c r="B20" s="4"/>
      <c r="C20" s="4"/>
      <c r="D20" s="4"/>
      <c r="E20" s="5"/>
      <c r="F20" s="34">
        <v>411941</v>
      </c>
      <c r="G20" s="5"/>
      <c r="H20" s="44">
        <v>5</v>
      </c>
      <c r="I20" s="44"/>
      <c r="J20" s="47">
        <v>411946</v>
      </c>
      <c r="K20" s="5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>
      <c r="A21" s="4" t="s">
        <v>20</v>
      </c>
      <c r="B21" s="4"/>
      <c r="C21" s="4"/>
      <c r="D21" s="4"/>
      <c r="E21" s="5"/>
      <c r="F21" s="5">
        <v>3480</v>
      </c>
      <c r="G21" s="5"/>
      <c r="H21" s="44">
        <v>-117</v>
      </c>
      <c r="I21" s="44"/>
      <c r="J21" s="44">
        <v>3363</v>
      </c>
      <c r="K21" s="5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>
      <c r="A22" s="4" t="s">
        <v>45</v>
      </c>
      <c r="B22" s="4"/>
      <c r="C22" s="4"/>
      <c r="D22" s="4"/>
      <c r="E22" s="5"/>
      <c r="F22" s="5">
        <v>0</v>
      </c>
      <c r="G22" s="5"/>
      <c r="H22" s="44">
        <v>0</v>
      </c>
      <c r="I22" s="44"/>
      <c r="J22" s="44">
        <v>0</v>
      </c>
      <c r="K22" s="5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>
      <c r="A23" s="4" t="s">
        <v>21</v>
      </c>
      <c r="B23" s="4"/>
      <c r="C23" s="4"/>
      <c r="D23" s="4"/>
      <c r="E23" s="5"/>
      <c r="F23" s="5">
        <v>0</v>
      </c>
      <c r="G23" s="5"/>
      <c r="H23" s="44">
        <v>0</v>
      </c>
      <c r="I23" s="44"/>
      <c r="J23" s="44">
        <v>0</v>
      </c>
      <c r="K23" s="5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>
      <c r="A24" s="4" t="s">
        <v>22</v>
      </c>
      <c r="B24" s="4"/>
      <c r="C24" s="4"/>
      <c r="D24" s="4"/>
      <c r="E24" s="5"/>
      <c r="F24" s="8">
        <v>120385</v>
      </c>
      <c r="G24" s="5"/>
      <c r="H24" s="45">
        <v>0</v>
      </c>
      <c r="I24" s="44"/>
      <c r="J24" s="45">
        <v>120385</v>
      </c>
      <c r="K24" s="5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>
      <c r="A25" s="4"/>
      <c r="B25" s="4" t="s">
        <v>23</v>
      </c>
      <c r="C25" s="4"/>
      <c r="D25" s="4"/>
      <c r="E25" s="5"/>
      <c r="F25" s="5">
        <v>3207594</v>
      </c>
      <c r="G25" s="5"/>
      <c r="H25" s="44">
        <f>SUM(H17:H24)</f>
        <v>-112</v>
      </c>
      <c r="I25" s="44"/>
      <c r="J25" s="44">
        <f>SUM(J17:J24)</f>
        <v>3207482</v>
      </c>
      <c r="K25" s="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>
      <c r="A26" s="4"/>
      <c r="B26" s="4"/>
      <c r="C26" s="4"/>
      <c r="D26" s="4"/>
      <c r="E26" s="5"/>
      <c r="F26" s="5"/>
      <c r="G26" s="5"/>
      <c r="H26" s="5"/>
      <c r="I26" s="5"/>
      <c r="J26" s="5"/>
      <c r="K26" s="5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>
      <c r="A27" s="4" t="s">
        <v>24</v>
      </c>
      <c r="B27" s="4"/>
      <c r="C27" s="4"/>
      <c r="D27" s="4"/>
      <c r="E27" s="5"/>
      <c r="F27" s="8">
        <v>-66063</v>
      </c>
      <c r="G27" s="5"/>
      <c r="H27" s="8">
        <f>J27-F27</f>
        <v>27981</v>
      </c>
      <c r="I27" s="5"/>
      <c r="J27" s="8">
        <f>+J14-J25</f>
        <v>-38082</v>
      </c>
      <c r="K27" s="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ht="15.6" thickBot="1">
      <c r="A28" s="4"/>
      <c r="B28" s="4" t="s">
        <v>25</v>
      </c>
      <c r="C28" s="4"/>
      <c r="D28" s="4"/>
      <c r="E28" s="5"/>
      <c r="F28" s="15">
        <v>3141531</v>
      </c>
      <c r="G28" s="5"/>
      <c r="H28" s="15">
        <f>H25+H27</f>
        <v>27869</v>
      </c>
      <c r="I28" s="5"/>
      <c r="J28" s="15">
        <f>J25+J27</f>
        <v>3169400</v>
      </c>
      <c r="K28" s="5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ht="15.6" thickTop="1">
      <c r="A29" s="4"/>
      <c r="B29" s="4"/>
      <c r="C29" s="4"/>
      <c r="D29" s="4"/>
      <c r="E29" s="5"/>
      <c r="F29" s="27"/>
      <c r="G29" s="5"/>
      <c r="H29" s="5"/>
      <c r="I29" s="5"/>
      <c r="J29" s="5"/>
      <c r="K29" s="5"/>
      <c r="N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>
      <c r="A30" s="4"/>
      <c r="B30" s="4"/>
      <c r="C30" s="4"/>
      <c r="D30" s="4"/>
      <c r="E30" s="5"/>
      <c r="F30" s="27"/>
      <c r="G30" s="5"/>
      <c r="H30"/>
      <c r="I30" s="5"/>
      <c r="J30" s="5"/>
      <c r="K30" s="5"/>
      <c r="N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>
      <c r="A31" s="1" t="s">
        <v>0</v>
      </c>
      <c r="E31" s="5"/>
      <c r="F31" s="5"/>
      <c r="G31" s="5"/>
      <c r="H31" s="5"/>
      <c r="I31" s="5"/>
      <c r="J31" s="5"/>
      <c r="K31" s="5"/>
      <c r="N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>
      <c r="A32" s="1" t="s">
        <v>1</v>
      </c>
      <c r="E32" s="5"/>
      <c r="F32" s="5"/>
      <c r="G32" s="5"/>
      <c r="H32" s="5"/>
      <c r="I32" s="5"/>
      <c r="J32" s="5"/>
      <c r="K32" s="5"/>
      <c r="N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ht="15.6">
      <c r="A33" s="1" t="s">
        <v>2</v>
      </c>
      <c r="E33" s="30"/>
      <c r="F33" s="5"/>
      <c r="G33" s="5"/>
      <c r="H33" s="21"/>
      <c r="I33" s="5"/>
      <c r="J33" s="5"/>
      <c r="K33" s="5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ht="15.6">
      <c r="A34" s="22"/>
      <c r="B34" s="4"/>
      <c r="C34" s="4"/>
      <c r="D34" s="4"/>
      <c r="E34" s="26"/>
      <c r="F34" s="2"/>
      <c r="G34" s="5"/>
      <c r="H34" s="29">
        <f>+H5</f>
        <v>42566</v>
      </c>
      <c r="I34" s="5"/>
      <c r="J34" s="5"/>
      <c r="K34" s="5"/>
      <c r="L34" s="2" t="s">
        <v>26</v>
      </c>
      <c r="N34" s="2" t="s">
        <v>51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7.399999999999999">
      <c r="A35" s="3" t="s">
        <v>27</v>
      </c>
      <c r="B35" s="4"/>
      <c r="C35" s="4"/>
      <c r="D35" s="4"/>
      <c r="E35" s="6"/>
      <c r="F35" s="53">
        <v>42916</v>
      </c>
      <c r="G35" s="5"/>
      <c r="H35" s="6" t="s">
        <v>4</v>
      </c>
      <c r="I35" s="5"/>
      <c r="J35" s="6" t="s">
        <v>26</v>
      </c>
      <c r="K35" s="5"/>
      <c r="L35" s="2" t="s">
        <v>6</v>
      </c>
      <c r="N35" s="2" t="s">
        <v>28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15.6">
      <c r="A36" s="4"/>
      <c r="B36" s="4"/>
      <c r="C36" s="4"/>
      <c r="D36" s="4"/>
      <c r="E36" s="17"/>
      <c r="F36" s="36" t="s">
        <v>6</v>
      </c>
      <c r="G36" s="5"/>
      <c r="H36" s="17" t="s">
        <v>7</v>
      </c>
      <c r="I36" s="5"/>
      <c r="J36" s="17" t="s">
        <v>6</v>
      </c>
      <c r="K36" s="5"/>
      <c r="L36" s="18" t="s">
        <v>29</v>
      </c>
      <c r="N36" s="20" t="s">
        <v>46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399999999999999">
      <c r="A37" s="3" t="s">
        <v>30</v>
      </c>
      <c r="B37" s="4"/>
      <c r="C37" s="4"/>
      <c r="D37"/>
      <c r="F37" s="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>
      <c r="A38" s="4" t="s">
        <v>31</v>
      </c>
      <c r="B38" s="4"/>
      <c r="C38" s="4"/>
      <c r="D38"/>
      <c r="E38" s="5"/>
      <c r="F38" s="42">
        <v>78000</v>
      </c>
      <c r="G38" s="5"/>
      <c r="H38" s="48">
        <v>1539.4</v>
      </c>
      <c r="J38" s="5">
        <v>76460.600000000006</v>
      </c>
      <c r="K38" s="5"/>
      <c r="L38" s="7">
        <v>0.98026410256410268</v>
      </c>
      <c r="N38" s="42">
        <v>78000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>
      <c r="A39" s="4" t="s">
        <v>32</v>
      </c>
      <c r="B39" s="4"/>
      <c r="C39" s="4"/>
      <c r="D39" s="12"/>
      <c r="E39" s="5"/>
      <c r="F39" s="42">
        <v>2765000</v>
      </c>
      <c r="G39" s="5"/>
      <c r="H39" s="48">
        <v>1068878.8799999999</v>
      </c>
      <c r="J39" s="5">
        <v>1696121.12</v>
      </c>
      <c r="K39" s="5"/>
      <c r="L39" s="7">
        <v>0.61342535985533453</v>
      </c>
      <c r="N39" s="42">
        <v>2765000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>
      <c r="A40" s="4" t="s">
        <v>47</v>
      </c>
      <c r="B40" s="4"/>
      <c r="C40" s="4"/>
      <c r="E40" s="5"/>
      <c r="F40" s="42">
        <v>17660000</v>
      </c>
      <c r="G40" s="5"/>
      <c r="H40" s="48">
        <v>447279.64</v>
      </c>
      <c r="J40" s="5">
        <v>17212720.359999999</v>
      </c>
      <c r="K40" s="5"/>
      <c r="L40" s="7">
        <v>0.97467272706681762</v>
      </c>
      <c r="N40" s="42">
        <v>17660000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>
      <c r="A41" s="4" t="s">
        <v>48</v>
      </c>
      <c r="B41" s="4"/>
      <c r="C41" s="4"/>
      <c r="E41" s="5"/>
      <c r="F41" s="42">
        <v>1219000</v>
      </c>
      <c r="G41" s="5"/>
      <c r="H41" s="48">
        <v>30545.27</v>
      </c>
      <c r="J41" s="5">
        <v>1188454.73</v>
      </c>
      <c r="K41" s="5"/>
      <c r="L41" s="7">
        <v>0.97494235438884325</v>
      </c>
      <c r="N41" s="42">
        <v>1219000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>
      <c r="A42" s="4" t="s">
        <v>33</v>
      </c>
      <c r="B42" s="4"/>
      <c r="C42" s="4"/>
      <c r="D42"/>
      <c r="E42" s="5"/>
      <c r="F42" s="42">
        <v>1000000</v>
      </c>
      <c r="G42" s="5"/>
      <c r="H42" s="48">
        <v>0</v>
      </c>
      <c r="J42" s="5">
        <v>1000000</v>
      </c>
      <c r="K42" s="5"/>
      <c r="L42" s="7">
        <v>1</v>
      </c>
      <c r="N42" s="42">
        <v>1000000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>
      <c r="A43" s="4" t="s">
        <v>49</v>
      </c>
      <c r="B43" s="4"/>
      <c r="C43" s="4"/>
      <c r="D43"/>
      <c r="E43" s="5"/>
      <c r="F43" s="42">
        <v>12000</v>
      </c>
      <c r="G43" s="5"/>
      <c r="H43" s="48">
        <v>337.35</v>
      </c>
      <c r="J43" s="5">
        <v>11662.65</v>
      </c>
      <c r="K43" s="5"/>
      <c r="L43" s="7">
        <v>0.97188750000000002</v>
      </c>
      <c r="N43" s="42">
        <v>12000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>
      <c r="A44" s="4" t="s">
        <v>34</v>
      </c>
      <c r="B44" s="4"/>
      <c r="C44" s="4"/>
      <c r="D44"/>
      <c r="E44" s="10"/>
      <c r="F44" s="42">
        <v>35000</v>
      </c>
      <c r="G44" s="10"/>
      <c r="H44" s="48">
        <v>0</v>
      </c>
      <c r="I44" s="9"/>
      <c r="J44" s="10">
        <v>35000</v>
      </c>
      <c r="K44" s="10"/>
      <c r="L44" s="11">
        <v>1</v>
      </c>
      <c r="M44" s="9"/>
      <c r="N44" s="42">
        <v>35000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ht="6" customHeight="1">
      <c r="A45" s="4"/>
      <c r="B45" s="4"/>
      <c r="C45" s="4"/>
      <c r="D45"/>
      <c r="E45" s="8"/>
      <c r="F45" s="32"/>
      <c r="G45" s="10"/>
      <c r="H45" s="45"/>
      <c r="J45" s="8"/>
      <c r="K45" s="10"/>
      <c r="L45" s="13"/>
      <c r="M45" s="9"/>
      <c r="N45" s="32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>
      <c r="A46" s="4"/>
      <c r="B46" s="4" t="s">
        <v>35</v>
      </c>
      <c r="C46" s="4"/>
      <c r="D46" s="4"/>
      <c r="E46" s="10"/>
      <c r="F46" s="38">
        <f>SUM(F38:F45)</f>
        <v>22769000</v>
      </c>
      <c r="G46" s="10"/>
      <c r="H46" s="49">
        <f>SUM(H38:H45)</f>
        <v>1548580.54</v>
      </c>
      <c r="J46" s="10">
        <f>SUM(J38:J45)</f>
        <v>21220419.459999997</v>
      </c>
      <c r="K46" s="10"/>
      <c r="L46" s="11">
        <f t="shared" ref="L46" si="1">J46/F46</f>
        <v>0.93198732750669755</v>
      </c>
      <c r="M46" s="9"/>
      <c r="N46" s="38">
        <v>22769000</v>
      </c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>
      <c r="A47" s="16"/>
      <c r="B47" s="4"/>
      <c r="C47" s="4"/>
      <c r="D47" s="4"/>
      <c r="E47" s="10"/>
      <c r="F47" s="38"/>
      <c r="G47" s="38"/>
      <c r="H47" s="50"/>
      <c r="J47" s="10"/>
      <c r="K47" s="10"/>
      <c r="L47" s="9"/>
      <c r="M47" s="9"/>
      <c r="N47" s="38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>
      <c r="A48" s="4"/>
      <c r="B48" s="4"/>
      <c r="C48" s="4"/>
      <c r="D48" s="4"/>
      <c r="E48" s="10"/>
      <c r="F48" s="38"/>
      <c r="G48" s="38"/>
      <c r="H48" s="50"/>
      <c r="J48" s="10"/>
      <c r="K48" s="10"/>
      <c r="L48" s="9"/>
      <c r="M48" s="9"/>
      <c r="N48" s="3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 ht="17.399999999999999">
      <c r="A49" s="3" t="s">
        <v>36</v>
      </c>
      <c r="B49" s="4"/>
      <c r="C49" s="4"/>
      <c r="D49" s="4"/>
      <c r="E49" s="10"/>
      <c r="F49" s="38"/>
      <c r="G49" s="10"/>
      <c r="H49" s="49"/>
      <c r="I49" s="10"/>
      <c r="J49" s="10"/>
      <c r="K49" s="10"/>
      <c r="L49" s="9"/>
      <c r="M49" s="9"/>
      <c r="N49" s="38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:29">
      <c r="A50" s="4" t="s">
        <v>37</v>
      </c>
      <c r="B50" s="4"/>
      <c r="C50" s="4"/>
      <c r="D50" s="4"/>
      <c r="E50" s="10"/>
      <c r="F50" s="43">
        <v>13375000</v>
      </c>
      <c r="G50" s="10"/>
      <c r="H50" s="51">
        <v>1058569.1000000001</v>
      </c>
      <c r="I50" s="10"/>
      <c r="J50" s="10">
        <v>12316430.9</v>
      </c>
      <c r="K50" s="10"/>
      <c r="L50" s="11">
        <v>0.92085464672897199</v>
      </c>
      <c r="M50" s="9"/>
      <c r="N50" s="43">
        <v>13375000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>
      <c r="A51" s="4" t="s">
        <v>38</v>
      </c>
      <c r="B51" s="4"/>
      <c r="C51" s="4"/>
      <c r="D51" s="4"/>
      <c r="E51" s="10"/>
      <c r="F51" s="43">
        <v>4945000</v>
      </c>
      <c r="G51" s="10"/>
      <c r="H51" s="51">
        <v>374191.5</v>
      </c>
      <c r="I51" s="10"/>
      <c r="J51" s="10">
        <v>4570808.5</v>
      </c>
      <c r="K51" s="10"/>
      <c r="L51" s="11">
        <v>0.92432932254802835</v>
      </c>
      <c r="M51" s="9"/>
      <c r="N51" s="43">
        <v>4945000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>
      <c r="A52" s="4" t="s">
        <v>39</v>
      </c>
      <c r="B52" s="4"/>
      <c r="C52" s="4"/>
      <c r="D52" s="4"/>
      <c r="E52" s="5"/>
      <c r="F52" s="43">
        <v>3540000</v>
      </c>
      <c r="G52" s="5"/>
      <c r="H52" s="51">
        <v>43781.440000000002</v>
      </c>
      <c r="I52" s="10"/>
      <c r="J52" s="5">
        <v>3496218.56</v>
      </c>
      <c r="K52" s="5"/>
      <c r="L52" s="7">
        <v>0.98763236158192091</v>
      </c>
      <c r="N52" s="43">
        <v>3540000</v>
      </c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>
      <c r="A53" s="4" t="s">
        <v>40</v>
      </c>
      <c r="B53" s="4"/>
      <c r="C53" s="4"/>
      <c r="D53" s="4"/>
      <c r="E53" s="5"/>
      <c r="F53" s="43">
        <v>646000</v>
      </c>
      <c r="G53" s="5"/>
      <c r="H53" s="51">
        <v>18957.52</v>
      </c>
      <c r="I53" s="10"/>
      <c r="J53" s="10">
        <v>627042.48</v>
      </c>
      <c r="K53" s="5"/>
      <c r="L53" s="7">
        <v>0.97065399380804951</v>
      </c>
      <c r="N53" s="43">
        <v>646000</v>
      </c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>
      <c r="A54" s="4" t="s">
        <v>41</v>
      </c>
      <c r="B54" s="4"/>
      <c r="C54" s="4"/>
      <c r="D54" s="4"/>
      <c r="E54" s="5"/>
      <c r="F54" s="43">
        <v>8000</v>
      </c>
      <c r="G54" s="5"/>
      <c r="H54" s="51">
        <v>0</v>
      </c>
      <c r="I54" s="10"/>
      <c r="J54" s="10">
        <v>8000</v>
      </c>
      <c r="K54" s="5"/>
      <c r="L54" s="7">
        <v>1</v>
      </c>
      <c r="N54" s="43">
        <v>8000</v>
      </c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>
      <c r="A55" s="4" t="s">
        <v>42</v>
      </c>
      <c r="B55" s="4"/>
      <c r="C55" s="4"/>
      <c r="D55" s="4"/>
      <c r="E55" s="8"/>
      <c r="F55" s="32">
        <v>244000</v>
      </c>
      <c r="G55" s="5"/>
      <c r="H55" s="52">
        <v>25100.38</v>
      </c>
      <c r="I55" s="10"/>
      <c r="J55" s="8">
        <v>218899.62</v>
      </c>
      <c r="K55" s="5"/>
      <c r="L55" s="13">
        <v>0.89712959016393445</v>
      </c>
      <c r="N55" s="32">
        <v>244000</v>
      </c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>
      <c r="A56" s="4"/>
      <c r="B56" s="4" t="s">
        <v>43</v>
      </c>
      <c r="C56" s="4"/>
      <c r="D56" s="4"/>
      <c r="E56" s="5"/>
      <c r="F56" s="31">
        <f>SUM(F50:F55)</f>
        <v>22758000</v>
      </c>
      <c r="G56" s="5"/>
      <c r="H56" s="5">
        <f>SUM(H50:H55)</f>
        <v>1520599.94</v>
      </c>
      <c r="I56" s="10"/>
      <c r="J56" s="5">
        <f>SUM(J50:J55)</f>
        <v>21237400.059999999</v>
      </c>
      <c r="K56" s="5"/>
      <c r="L56" s="7">
        <f t="shared" ref="L56" si="2">J56/F56</f>
        <v>0.93318393795588361</v>
      </c>
      <c r="N56" s="31">
        <v>22758000</v>
      </c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>
      <c r="A57" s="4"/>
      <c r="B57" s="4"/>
      <c r="C57" s="4"/>
      <c r="D57" s="4"/>
      <c r="E57" s="5"/>
      <c r="F57" s="31"/>
      <c r="G57" s="5"/>
      <c r="H57" s="5"/>
      <c r="I57" s="10"/>
      <c r="J57" s="5"/>
      <c r="K57" s="5"/>
      <c r="N57" s="31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 ht="15.6" thickBot="1">
      <c r="A58" s="4" t="s">
        <v>44</v>
      </c>
      <c r="B58" s="4"/>
      <c r="C58" s="4"/>
      <c r="D58" s="4"/>
      <c r="E58" s="14"/>
      <c r="F58" s="39">
        <f>F46-F56</f>
        <v>11000</v>
      </c>
      <c r="G58" s="5"/>
      <c r="H58" s="14">
        <f>H46-H56</f>
        <v>27980.600000000093</v>
      </c>
      <c r="I58" s="10"/>
      <c r="J58" s="5"/>
      <c r="K58" s="5"/>
      <c r="N58" s="39">
        <v>11000</v>
      </c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 ht="15.6" thickTop="1">
      <c r="A59" s="4"/>
      <c r="B59" s="4"/>
      <c r="C59" s="4"/>
      <c r="D59" s="4"/>
      <c r="E59" s="5"/>
      <c r="F59" s="5"/>
      <c r="G59" s="5"/>
      <c r="H59" s="5"/>
      <c r="I59" s="5"/>
      <c r="J59" s="5"/>
      <c r="K59" s="5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 hidden="1">
      <c r="A60" s="4"/>
      <c r="B60" s="4"/>
      <c r="C60" s="4"/>
      <c r="D60" s="4"/>
      <c r="E60" s="5"/>
      <c r="F60" s="5"/>
      <c r="G60" s="5"/>
      <c r="H60" s="5"/>
      <c r="I60" s="5"/>
      <c r="J60" s="5"/>
      <c r="K60" s="5"/>
      <c r="N60" s="25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hidden="1">
      <c r="B61" s="4"/>
      <c r="C61" s="4"/>
      <c r="D61" s="4"/>
      <c r="E61" s="5"/>
      <c r="F61" s="5"/>
      <c r="G61" s="5"/>
      <c r="H61" s="24">
        <f>IF(H58=H27,"in balance",H58-H27)</f>
        <v>-0.39999999990686774</v>
      </c>
      <c r="I61" s="5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>
      <c r="B62" s="4"/>
      <c r="C62" s="4"/>
      <c r="D62" s="4"/>
      <c r="E62" s="5"/>
      <c r="F62" s="5"/>
      <c r="G62" s="5"/>
      <c r="I62" s="5"/>
      <c r="N62" s="35" t="s">
        <v>50</v>
      </c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>
      <c r="B63" s="4"/>
      <c r="C63" s="4"/>
      <c r="D63" s="4"/>
      <c r="E63"/>
      <c r="F63" s="5"/>
      <c r="G63" s="5"/>
      <c r="H63" s="40" t="s">
        <v>52</v>
      </c>
      <c r="I63" s="5"/>
      <c r="N63" s="18" t="s">
        <v>52</v>
      </c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>
      <c r="A64" s="5" t="s">
        <v>53</v>
      </c>
      <c r="B64" s="5"/>
      <c r="E64"/>
      <c r="G64" s="5"/>
      <c r="H64" s="5">
        <f>+F27</f>
        <v>-66063</v>
      </c>
      <c r="I64" s="5"/>
      <c r="N64" s="34">
        <f>+F27</f>
        <v>-66063</v>
      </c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>
      <c r="B65" s="1" t="s">
        <v>54</v>
      </c>
      <c r="E65"/>
      <c r="G65" s="5"/>
      <c r="H65" s="8">
        <f>+H58</f>
        <v>27980.600000000093</v>
      </c>
      <c r="I65" s="5"/>
      <c r="J65" s="5"/>
      <c r="K65" s="5"/>
      <c r="N65" s="33">
        <f>+N58</f>
        <v>11000</v>
      </c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29">
      <c r="A66" s="4" t="s">
        <v>55</v>
      </c>
      <c r="C66" s="4"/>
      <c r="D66" s="4"/>
      <c r="E66" s="4"/>
      <c r="F66" s="4"/>
      <c r="G66" s="4"/>
      <c r="H66" s="5">
        <f>SUM(H64:H65)</f>
        <v>-38082.399999999907</v>
      </c>
      <c r="I66" s="4"/>
      <c r="J66" s="4"/>
      <c r="K66" s="4"/>
      <c r="L66" s="4"/>
      <c r="M66" s="4"/>
      <c r="N66" s="5">
        <f>SUM(N64:N65)</f>
        <v>-55063</v>
      </c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29"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29">
      <c r="O68" s="4"/>
      <c r="P68" s="4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29">
      <c r="A69" s="4"/>
      <c r="B69" s="4"/>
      <c r="C69" s="4"/>
      <c r="D69" s="4"/>
      <c r="E69" s="4"/>
      <c r="G69" s="4"/>
      <c r="H69" s="4"/>
      <c r="I69" s="4"/>
      <c r="J69" s="4"/>
      <c r="K69" s="4"/>
      <c r="L69" s="4"/>
      <c r="M69" s="4"/>
      <c r="N69" s="4"/>
      <c r="O69" s="4"/>
      <c r="P69" s="4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:29"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:29"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17:29"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7:29"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7:29"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7:29"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7:29"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7:29"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7:29">
      <c r="Q87"/>
      <c r="R87"/>
      <c r="S87"/>
      <c r="T87"/>
      <c r="U87"/>
      <c r="V87"/>
      <c r="W87"/>
      <c r="X87"/>
      <c r="Y87"/>
      <c r="Z87"/>
      <c r="AA87"/>
      <c r="AB87"/>
      <c r="AC87"/>
    </row>
    <row r="88" spans="17:29"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17:29"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17:29"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17:29">
      <c r="Q91"/>
      <c r="R91"/>
      <c r="S91"/>
      <c r="T91"/>
      <c r="U91"/>
      <c r="V91"/>
      <c r="W91"/>
      <c r="X91"/>
      <c r="Y91"/>
      <c r="Z91"/>
      <c r="AA91"/>
      <c r="AB91"/>
      <c r="AC91"/>
    </row>
    <row r="92" spans="17:29">
      <c r="Q92"/>
      <c r="R92"/>
      <c r="S92"/>
      <c r="T92"/>
      <c r="U92"/>
      <c r="V92"/>
      <c r="W92"/>
      <c r="X92"/>
      <c r="Y92"/>
      <c r="Z92"/>
      <c r="AA92"/>
      <c r="AB92"/>
      <c r="AC92"/>
    </row>
    <row r="93" spans="17:29">
      <c r="Q93"/>
      <c r="R93"/>
      <c r="S93"/>
      <c r="T93"/>
      <c r="U93"/>
      <c r="V93"/>
      <c r="W93"/>
      <c r="X93"/>
      <c r="Y93"/>
      <c r="Z93"/>
      <c r="AA93"/>
      <c r="AB93"/>
      <c r="AC93"/>
    </row>
    <row r="94" spans="17:29">
      <c r="Q94"/>
      <c r="R94"/>
      <c r="S94"/>
      <c r="T94"/>
      <c r="U94"/>
      <c r="V94"/>
      <c r="W94"/>
      <c r="X94"/>
      <c r="Y94"/>
      <c r="Z94"/>
      <c r="AA94"/>
      <c r="AB94"/>
      <c r="AC94"/>
    </row>
    <row r="95" spans="17:29">
      <c r="Q95"/>
      <c r="R95"/>
      <c r="S95"/>
      <c r="T95"/>
      <c r="U95"/>
      <c r="V95"/>
      <c r="W95"/>
      <c r="X95"/>
      <c r="Y95"/>
      <c r="Z95"/>
      <c r="AA95"/>
      <c r="AB95"/>
      <c r="AC95"/>
    </row>
    <row r="96" spans="17:29">
      <c r="Q96"/>
      <c r="R96"/>
      <c r="S96"/>
      <c r="T96"/>
      <c r="U96"/>
      <c r="V96"/>
      <c r="W96"/>
      <c r="X96"/>
      <c r="Y96"/>
      <c r="Z96"/>
      <c r="AA96"/>
      <c r="AB96"/>
      <c r="AC96"/>
    </row>
    <row r="97" spans="17:29">
      <c r="Q97"/>
      <c r="R97"/>
      <c r="S97"/>
      <c r="T97"/>
      <c r="U97"/>
      <c r="V97"/>
      <c r="W97"/>
      <c r="X97"/>
      <c r="Y97"/>
      <c r="Z97"/>
      <c r="AA97"/>
      <c r="AB97"/>
      <c r="AC97"/>
    </row>
    <row r="98" spans="17:29">
      <c r="Q98"/>
      <c r="R98"/>
      <c r="S98"/>
      <c r="T98"/>
      <c r="U98"/>
      <c r="V98"/>
      <c r="W98"/>
      <c r="X98"/>
      <c r="Y98"/>
      <c r="Z98"/>
      <c r="AA98"/>
      <c r="AB98"/>
      <c r="AC98"/>
    </row>
    <row r="99" spans="17:29"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7:29"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7:29"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7:29"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7:29">
      <c r="Q103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7:29"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7:29"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7:29"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7:29"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7:29"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7:29"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7:29"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7:29"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7:29">
      <c r="Q112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17:29">
      <c r="Q113"/>
      <c r="R113"/>
      <c r="S113"/>
      <c r="T113"/>
      <c r="U113"/>
      <c r="V113"/>
      <c r="W113"/>
      <c r="X113"/>
      <c r="Y113"/>
      <c r="Z113"/>
      <c r="AA113"/>
      <c r="AB113"/>
      <c r="AC113"/>
    </row>
    <row r="114" spans="17:29">
      <c r="Q11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7:29">
      <c r="Q11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7:29">
      <c r="Q11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7:29">
      <c r="Q117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17:29"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17:29"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17:29"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17:29"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17:29"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17:29"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17:29">
      <c r="Q124"/>
      <c r="R124"/>
      <c r="S124"/>
      <c r="T124"/>
      <c r="U124"/>
      <c r="V124"/>
      <c r="W124"/>
      <c r="X124"/>
      <c r="Y124"/>
      <c r="Z124"/>
      <c r="AA124"/>
      <c r="AB124"/>
      <c r="AC124"/>
    </row>
    <row r="125" spans="17:29">
      <c r="Q125"/>
      <c r="R125"/>
      <c r="S125"/>
      <c r="T125"/>
      <c r="U125"/>
      <c r="V125"/>
      <c r="W125"/>
      <c r="X125"/>
      <c r="Y125"/>
      <c r="Z125"/>
      <c r="AA125"/>
      <c r="AB125"/>
      <c r="AC125"/>
    </row>
    <row r="126" spans="17:29">
      <c r="Q126"/>
      <c r="R126"/>
      <c r="S126"/>
      <c r="T126"/>
      <c r="U126"/>
      <c r="V126"/>
      <c r="W126"/>
      <c r="X126"/>
      <c r="Y126"/>
      <c r="Z126"/>
      <c r="AA126"/>
      <c r="AB126"/>
      <c r="AC126"/>
    </row>
    <row r="127" spans="17:29">
      <c r="Q127"/>
      <c r="R127"/>
      <c r="S127"/>
      <c r="T127"/>
      <c r="U127"/>
      <c r="V127"/>
      <c r="W127"/>
      <c r="X127"/>
      <c r="Y127"/>
      <c r="Z127"/>
      <c r="AA127"/>
      <c r="AB127"/>
      <c r="AC127"/>
    </row>
    <row r="128" spans="17:29">
      <c r="Q128"/>
      <c r="R128"/>
      <c r="S128"/>
      <c r="T128"/>
      <c r="U128"/>
      <c r="V128"/>
      <c r="W128"/>
      <c r="X128"/>
      <c r="Y128"/>
      <c r="Z128"/>
      <c r="AA128"/>
      <c r="AB128"/>
      <c r="AC128"/>
    </row>
    <row r="129" spans="17:29">
      <c r="Q129"/>
      <c r="R129"/>
      <c r="S129"/>
      <c r="T129"/>
      <c r="U129"/>
      <c r="V129"/>
      <c r="W129"/>
      <c r="X129"/>
      <c r="Y129"/>
      <c r="Z129"/>
      <c r="AA129"/>
      <c r="AB129"/>
      <c r="AC129"/>
    </row>
    <row r="130" spans="17:29">
      <c r="Q130"/>
      <c r="R130"/>
      <c r="S130"/>
      <c r="T130"/>
      <c r="U130"/>
      <c r="V130"/>
      <c r="W130"/>
      <c r="X130"/>
      <c r="Y130"/>
      <c r="Z130"/>
      <c r="AA130"/>
      <c r="AB130"/>
      <c r="AC130"/>
    </row>
    <row r="131" spans="17:29">
      <c r="Q131"/>
      <c r="R131"/>
      <c r="S131"/>
      <c r="T131"/>
      <c r="U131"/>
      <c r="V131"/>
      <c r="W131"/>
      <c r="X131"/>
      <c r="Y131"/>
      <c r="Z131"/>
      <c r="AA131"/>
      <c r="AB131"/>
      <c r="AC131"/>
    </row>
    <row r="132" spans="17:29">
      <c r="Q132"/>
      <c r="R132"/>
      <c r="S132"/>
      <c r="T132"/>
      <c r="U132"/>
      <c r="V132"/>
      <c r="W132"/>
      <c r="X132"/>
      <c r="Y132"/>
      <c r="Z132"/>
      <c r="AA132"/>
      <c r="AB132"/>
      <c r="AC132"/>
    </row>
    <row r="133" spans="17:29">
      <c r="Q133"/>
      <c r="R133"/>
      <c r="S133"/>
      <c r="T133"/>
      <c r="U133"/>
      <c r="V133"/>
      <c r="W133"/>
      <c r="X133"/>
      <c r="Y133"/>
      <c r="Z133"/>
      <c r="AA133"/>
      <c r="AB133"/>
      <c r="AC133"/>
    </row>
    <row r="134" spans="17:29">
      <c r="Q134"/>
      <c r="R134"/>
      <c r="S134"/>
      <c r="T134"/>
      <c r="U134"/>
      <c r="V134"/>
      <c r="W134"/>
      <c r="X134"/>
      <c r="Y134"/>
      <c r="Z134"/>
      <c r="AA134"/>
      <c r="AB134"/>
      <c r="AC134"/>
    </row>
    <row r="135" spans="17:29">
      <c r="Q135"/>
      <c r="R135"/>
      <c r="S135"/>
      <c r="T135"/>
      <c r="U135"/>
      <c r="V135"/>
      <c r="W135"/>
      <c r="X135"/>
      <c r="Y135"/>
      <c r="Z135"/>
      <c r="AA135"/>
      <c r="AB135"/>
      <c r="AC135"/>
    </row>
    <row r="136" spans="17:29">
      <c r="Q136"/>
      <c r="R136"/>
      <c r="S136"/>
      <c r="T136"/>
      <c r="U136"/>
      <c r="V136"/>
      <c r="W136"/>
      <c r="X136"/>
      <c r="Y136"/>
      <c r="Z136"/>
      <c r="AA136"/>
      <c r="AB136"/>
      <c r="AC136"/>
    </row>
    <row r="137" spans="17:29">
      <c r="Q137"/>
      <c r="R137"/>
      <c r="S137"/>
      <c r="T137"/>
      <c r="U137"/>
      <c r="V137"/>
      <c r="W137"/>
      <c r="X137"/>
      <c r="Y137"/>
      <c r="Z137"/>
      <c r="AA137"/>
      <c r="AB137"/>
      <c r="AC137"/>
    </row>
    <row r="138" spans="17:29">
      <c r="Q138"/>
      <c r="R138"/>
      <c r="S138"/>
      <c r="T138"/>
      <c r="U138"/>
      <c r="V138"/>
      <c r="W138"/>
      <c r="X138"/>
      <c r="Y138"/>
      <c r="Z138"/>
      <c r="AA138"/>
      <c r="AB138"/>
      <c r="AC138"/>
    </row>
    <row r="139" spans="17:29">
      <c r="Q139"/>
      <c r="R139"/>
      <c r="S139"/>
      <c r="T139"/>
      <c r="U139"/>
      <c r="V139"/>
      <c r="W139"/>
      <c r="X139"/>
      <c r="Y139"/>
      <c r="Z139"/>
      <c r="AA139"/>
      <c r="AB139"/>
      <c r="AC139"/>
    </row>
    <row r="140" spans="17:29">
      <c r="Q140"/>
      <c r="R140"/>
      <c r="S140"/>
      <c r="T140"/>
      <c r="U140"/>
      <c r="V140"/>
      <c r="W140"/>
      <c r="X140"/>
      <c r="Y140"/>
      <c r="Z140"/>
      <c r="AA140"/>
      <c r="AB140"/>
      <c r="AC140"/>
    </row>
    <row r="141" spans="17:29">
      <c r="Q141"/>
      <c r="R141"/>
      <c r="S141"/>
      <c r="T141"/>
      <c r="U141"/>
      <c r="V141"/>
      <c r="W141"/>
      <c r="X141"/>
      <c r="Y141"/>
      <c r="Z141"/>
      <c r="AA141"/>
      <c r="AB141"/>
      <c r="AC141"/>
    </row>
    <row r="142" spans="17:29">
      <c r="Q142"/>
      <c r="R142"/>
      <c r="S142"/>
      <c r="T142"/>
      <c r="U142"/>
      <c r="V142"/>
      <c r="W142"/>
      <c r="X142"/>
      <c r="Y142"/>
      <c r="Z142"/>
      <c r="AA142"/>
      <c r="AB142"/>
      <c r="AC142"/>
    </row>
    <row r="143" spans="17:29">
      <c r="Q143"/>
      <c r="R143"/>
      <c r="S143"/>
      <c r="T143"/>
      <c r="U143"/>
      <c r="V143"/>
      <c r="W143"/>
      <c r="X143"/>
      <c r="Y143"/>
      <c r="Z143"/>
      <c r="AA143"/>
      <c r="AB143"/>
      <c r="AC143"/>
    </row>
    <row r="144" spans="17:29">
      <c r="Q144"/>
      <c r="R144"/>
      <c r="S144"/>
      <c r="T144"/>
      <c r="U144"/>
      <c r="V144"/>
      <c r="W144"/>
      <c r="X144"/>
      <c r="Y144"/>
      <c r="Z144"/>
      <c r="AA144"/>
      <c r="AB144"/>
      <c r="AC144"/>
    </row>
    <row r="145" spans="17:29">
      <c r="Q145"/>
      <c r="R145"/>
      <c r="S145"/>
      <c r="T145"/>
      <c r="U145"/>
      <c r="V145"/>
      <c r="W145"/>
      <c r="X145"/>
      <c r="Y145"/>
      <c r="Z145"/>
      <c r="AA145"/>
      <c r="AB145"/>
      <c r="AC145"/>
    </row>
    <row r="146" spans="17:29">
      <c r="Q146"/>
      <c r="R146"/>
      <c r="S146"/>
      <c r="T146"/>
      <c r="U146"/>
      <c r="V146"/>
      <c r="W146"/>
      <c r="X146"/>
      <c r="Y146"/>
      <c r="Z146"/>
      <c r="AA146"/>
      <c r="AB146"/>
      <c r="AC146"/>
    </row>
    <row r="147" spans="17:29">
      <c r="Q147"/>
      <c r="R147"/>
      <c r="S147"/>
      <c r="T147"/>
      <c r="U147"/>
      <c r="V147"/>
      <c r="W147"/>
      <c r="X147"/>
      <c r="Y147"/>
      <c r="Z147"/>
      <c r="AA147"/>
      <c r="AB147"/>
      <c r="AC147"/>
    </row>
    <row r="148" spans="17:29">
      <c r="Q148"/>
      <c r="R148"/>
      <c r="S148"/>
      <c r="T148"/>
      <c r="U148"/>
      <c r="V148"/>
      <c r="W148"/>
      <c r="X148"/>
      <c r="Y148"/>
      <c r="Z148"/>
      <c r="AA148"/>
      <c r="AB148"/>
      <c r="AC148"/>
    </row>
    <row r="149" spans="17:29">
      <c r="Q149"/>
      <c r="R149"/>
      <c r="S149"/>
      <c r="T149"/>
      <c r="U149"/>
      <c r="V149"/>
      <c r="W149"/>
      <c r="X149"/>
      <c r="Y149"/>
      <c r="Z149"/>
      <c r="AA149"/>
      <c r="AB149"/>
      <c r="AC149"/>
    </row>
    <row r="150" spans="17:29">
      <c r="Q150"/>
      <c r="R150"/>
      <c r="S150"/>
      <c r="T150"/>
      <c r="U150"/>
      <c r="V150"/>
      <c r="W150"/>
      <c r="X150"/>
      <c r="Y150"/>
      <c r="Z150"/>
      <c r="AA150"/>
      <c r="AB150"/>
      <c r="AC150"/>
    </row>
    <row r="151" spans="17:29">
      <c r="Q151"/>
      <c r="R151"/>
      <c r="S151"/>
      <c r="T151"/>
      <c r="U151"/>
      <c r="V151"/>
      <c r="W151"/>
      <c r="X151"/>
      <c r="Y151"/>
      <c r="Z151"/>
      <c r="AA151"/>
      <c r="AB151"/>
      <c r="AC151"/>
    </row>
    <row r="152" spans="17:29">
      <c r="Q152"/>
      <c r="R152"/>
      <c r="S152"/>
      <c r="T152"/>
      <c r="U152"/>
      <c r="V152"/>
      <c r="W152"/>
      <c r="X152"/>
      <c r="Y152"/>
      <c r="Z152"/>
      <c r="AA152"/>
      <c r="AB152"/>
      <c r="AC152"/>
    </row>
    <row r="153" spans="17:29">
      <c r="Q153"/>
      <c r="R153"/>
      <c r="S153"/>
      <c r="T153"/>
      <c r="U153"/>
      <c r="V153"/>
      <c r="W153"/>
      <c r="X153"/>
      <c r="Y153"/>
      <c r="Z153"/>
      <c r="AA153"/>
      <c r="AB153"/>
      <c r="AC153"/>
    </row>
    <row r="154" spans="17:29">
      <c r="Q154"/>
      <c r="R154"/>
      <c r="S154"/>
      <c r="T154"/>
      <c r="U154"/>
      <c r="V154"/>
      <c r="W154"/>
      <c r="X154"/>
      <c r="Y154"/>
      <c r="Z154"/>
      <c r="AA154"/>
      <c r="AB154"/>
      <c r="AC154"/>
    </row>
    <row r="155" spans="17:29">
      <c r="Q155"/>
      <c r="R155"/>
      <c r="S155"/>
      <c r="T155"/>
      <c r="U155"/>
      <c r="V155"/>
      <c r="W155"/>
      <c r="X155"/>
      <c r="Y155"/>
      <c r="Z155"/>
      <c r="AA155"/>
      <c r="AB155"/>
      <c r="AC155"/>
    </row>
    <row r="156" spans="17:29">
      <c r="Q156"/>
      <c r="R156"/>
      <c r="S156"/>
      <c r="T156"/>
      <c r="U156"/>
      <c r="V156"/>
      <c r="W156"/>
      <c r="X156"/>
      <c r="Y156"/>
      <c r="Z156"/>
      <c r="AA156"/>
      <c r="AB156"/>
      <c r="AC156"/>
    </row>
    <row r="157" spans="17:29">
      <c r="Q157"/>
      <c r="R157"/>
      <c r="S157"/>
      <c r="T157"/>
      <c r="U157"/>
      <c r="V157"/>
      <c r="W157"/>
      <c r="X157"/>
      <c r="Y157"/>
      <c r="Z157"/>
      <c r="AA157"/>
      <c r="AB157"/>
      <c r="AC157"/>
    </row>
    <row r="158" spans="17:29">
      <c r="Q158"/>
      <c r="R158"/>
      <c r="S158"/>
      <c r="T158"/>
      <c r="U158"/>
      <c r="V158"/>
      <c r="W158"/>
      <c r="X158"/>
      <c r="Y158"/>
      <c r="Z158"/>
      <c r="AA158"/>
      <c r="AB158"/>
      <c r="AC158"/>
    </row>
    <row r="159" spans="17:29">
      <c r="Q159"/>
      <c r="R159"/>
      <c r="S159"/>
      <c r="T159"/>
      <c r="U159"/>
      <c r="V159"/>
      <c r="W159"/>
      <c r="X159"/>
      <c r="Y159"/>
      <c r="Z159"/>
      <c r="AA159"/>
      <c r="AB159"/>
      <c r="AC159"/>
    </row>
    <row r="160" spans="17:29">
      <c r="Q160"/>
      <c r="R160"/>
      <c r="S160"/>
      <c r="T160"/>
      <c r="U160"/>
      <c r="V160"/>
      <c r="W160"/>
      <c r="X160"/>
      <c r="Y160"/>
      <c r="Z160"/>
      <c r="AA160"/>
      <c r="AB160"/>
      <c r="AC160"/>
    </row>
    <row r="161" spans="17:29">
      <c r="Q161"/>
      <c r="R161"/>
      <c r="S161"/>
      <c r="T161"/>
      <c r="U161"/>
      <c r="V161"/>
      <c r="W161"/>
      <c r="X161"/>
      <c r="Y161"/>
      <c r="Z161"/>
      <c r="AA161"/>
      <c r="AB161"/>
      <c r="AC161"/>
    </row>
    <row r="162" spans="17:29">
      <c r="Q162"/>
      <c r="R162"/>
      <c r="S162"/>
      <c r="T162"/>
      <c r="U162"/>
      <c r="V162"/>
      <c r="W162"/>
      <c r="X162"/>
      <c r="Y162"/>
      <c r="Z162"/>
      <c r="AA162"/>
      <c r="AB162"/>
      <c r="AC162"/>
    </row>
    <row r="163" spans="17:29">
      <c r="Q163"/>
      <c r="R163"/>
      <c r="S163"/>
      <c r="T163"/>
      <c r="U163"/>
      <c r="V163"/>
      <c r="W163"/>
      <c r="X163"/>
      <c r="Y163"/>
      <c r="Z163"/>
      <c r="AA163"/>
      <c r="AB163"/>
      <c r="AC163"/>
    </row>
    <row r="164" spans="17:29">
      <c r="Q164"/>
      <c r="R164"/>
      <c r="S164"/>
      <c r="T164"/>
      <c r="U164"/>
      <c r="V164"/>
      <c r="W164"/>
      <c r="X164"/>
      <c r="Y164"/>
      <c r="Z164"/>
      <c r="AA164"/>
      <c r="AB164"/>
      <c r="AC164"/>
    </row>
    <row r="165" spans="17:29">
      <c r="Q165"/>
      <c r="R165"/>
      <c r="S165"/>
      <c r="T165"/>
      <c r="U165"/>
      <c r="V165"/>
      <c r="W165"/>
      <c r="X165"/>
      <c r="Y165"/>
      <c r="Z165"/>
      <c r="AA165"/>
      <c r="AB165"/>
      <c r="AC165"/>
    </row>
    <row r="166" spans="17:29">
      <c r="Q166"/>
      <c r="R166"/>
      <c r="S166"/>
      <c r="T166"/>
      <c r="U166"/>
      <c r="V166"/>
      <c r="W166"/>
      <c r="X166"/>
      <c r="Y166"/>
      <c r="Z166"/>
      <c r="AA166"/>
      <c r="AB166"/>
      <c r="AC166"/>
    </row>
    <row r="167" spans="17:29">
      <c r="Q167"/>
      <c r="R167"/>
      <c r="S167"/>
      <c r="T167"/>
      <c r="U167"/>
      <c r="V167"/>
      <c r="W167"/>
      <c r="X167"/>
      <c r="Y167"/>
      <c r="Z167"/>
      <c r="AA167"/>
      <c r="AB167"/>
      <c r="AC167"/>
    </row>
    <row r="168" spans="17:29">
      <c r="Q168"/>
      <c r="R168"/>
      <c r="S168"/>
      <c r="T168"/>
      <c r="U168"/>
      <c r="V168"/>
      <c r="W168"/>
      <c r="X168"/>
      <c r="Y168"/>
      <c r="Z168"/>
      <c r="AA168"/>
      <c r="AB168"/>
      <c r="AC168"/>
    </row>
    <row r="169" spans="17:29">
      <c r="Q169"/>
      <c r="R169"/>
      <c r="S169"/>
      <c r="T169"/>
      <c r="U169"/>
      <c r="V169"/>
      <c r="W169"/>
      <c r="X169"/>
      <c r="Y169"/>
      <c r="Z169"/>
      <c r="AA169"/>
      <c r="AB169"/>
      <c r="AC169"/>
    </row>
    <row r="170" spans="17:29">
      <c r="Q170"/>
      <c r="R170"/>
      <c r="S170"/>
      <c r="T170"/>
      <c r="U170"/>
      <c r="V170"/>
      <c r="W170"/>
      <c r="X170"/>
      <c r="Y170"/>
      <c r="Z170"/>
      <c r="AA170"/>
      <c r="AB170"/>
      <c r="AC170"/>
    </row>
    <row r="171" spans="17:29">
      <c r="Q171"/>
      <c r="R171"/>
      <c r="S171"/>
      <c r="T171"/>
      <c r="U171"/>
      <c r="V171"/>
      <c r="W171"/>
      <c r="X171"/>
      <c r="Y171"/>
      <c r="Z171"/>
      <c r="AA171"/>
      <c r="AB171"/>
      <c r="AC171"/>
    </row>
    <row r="172" spans="17:29">
      <c r="Q172"/>
      <c r="R172"/>
      <c r="S172"/>
      <c r="T172"/>
      <c r="U172"/>
      <c r="V172"/>
      <c r="W172"/>
      <c r="X172"/>
      <c r="Y172"/>
      <c r="Z172"/>
      <c r="AA172"/>
      <c r="AB172"/>
      <c r="AC172"/>
    </row>
    <row r="173" spans="17:29">
      <c r="Q173"/>
      <c r="R173"/>
      <c r="S173"/>
      <c r="T173"/>
      <c r="U173"/>
      <c r="V173"/>
      <c r="W173"/>
      <c r="X173"/>
      <c r="Y173"/>
      <c r="Z173"/>
      <c r="AA173"/>
      <c r="AB173"/>
      <c r="AC173"/>
    </row>
    <row r="174" spans="17:29">
      <c r="Q174"/>
      <c r="R174"/>
      <c r="S174"/>
      <c r="T174"/>
      <c r="U174"/>
      <c r="V174"/>
      <c r="W174"/>
      <c r="X174"/>
      <c r="Y174"/>
      <c r="Z174"/>
      <c r="AA174"/>
      <c r="AB174"/>
      <c r="AC174"/>
    </row>
    <row r="175" spans="17:29">
      <c r="Q175"/>
      <c r="R175"/>
      <c r="S175"/>
      <c r="T175"/>
      <c r="U175"/>
      <c r="V175"/>
      <c r="W175"/>
      <c r="X175"/>
      <c r="Y175"/>
      <c r="Z175"/>
      <c r="AA175"/>
      <c r="AB175"/>
      <c r="AC175"/>
    </row>
    <row r="176" spans="17:29">
      <c r="Q176"/>
      <c r="R176"/>
      <c r="S176"/>
      <c r="T176"/>
      <c r="U176"/>
      <c r="V176"/>
      <c r="W176"/>
      <c r="X176"/>
      <c r="Y176"/>
      <c r="Z176"/>
      <c r="AA176"/>
      <c r="AB176"/>
      <c r="AC176"/>
    </row>
    <row r="177" spans="17:29">
      <c r="Q177"/>
      <c r="R177"/>
      <c r="S177"/>
      <c r="T177"/>
      <c r="U177"/>
      <c r="V177"/>
      <c r="W177"/>
      <c r="X177"/>
      <c r="Y177"/>
      <c r="Z177"/>
      <c r="AA177"/>
      <c r="AB177"/>
      <c r="AC177"/>
    </row>
    <row r="178" spans="17:29">
      <c r="Q178"/>
      <c r="R178"/>
      <c r="S178"/>
      <c r="T178"/>
      <c r="U178"/>
      <c r="V178"/>
      <c r="W178"/>
      <c r="X178"/>
      <c r="Y178"/>
      <c r="Z178"/>
      <c r="AA178"/>
      <c r="AB178"/>
      <c r="AC178"/>
    </row>
    <row r="179" spans="17:29">
      <c r="Q179"/>
      <c r="R179"/>
      <c r="S179"/>
      <c r="T179"/>
      <c r="U179"/>
      <c r="V179"/>
      <c r="W179"/>
      <c r="X179"/>
      <c r="Y179"/>
      <c r="Z179"/>
      <c r="AA179"/>
      <c r="AB179"/>
      <c r="AC179"/>
    </row>
    <row r="180" spans="17:29">
      <c r="Q180"/>
      <c r="R180"/>
      <c r="S180"/>
      <c r="T180"/>
      <c r="U180"/>
      <c r="V180"/>
      <c r="W180"/>
      <c r="X180"/>
      <c r="Y180"/>
      <c r="Z180"/>
      <c r="AA180"/>
      <c r="AB180"/>
      <c r="AC180"/>
    </row>
    <row r="181" spans="17:29">
      <c r="Q181"/>
      <c r="R181"/>
      <c r="S181"/>
      <c r="T181"/>
      <c r="U181"/>
      <c r="V181"/>
      <c r="W181"/>
      <c r="X181"/>
      <c r="Y181"/>
      <c r="Z181"/>
      <c r="AA181"/>
      <c r="AB181"/>
      <c r="AC181"/>
    </row>
    <row r="182" spans="17:29">
      <c r="Q182"/>
      <c r="R182"/>
      <c r="S182"/>
      <c r="T182"/>
      <c r="U182"/>
      <c r="V182"/>
      <c r="W182"/>
      <c r="X182"/>
      <c r="Y182"/>
      <c r="Z182"/>
      <c r="AA182"/>
      <c r="AB182"/>
      <c r="AC182"/>
    </row>
    <row r="183" spans="17:29">
      <c r="Q183"/>
      <c r="R183"/>
      <c r="S183"/>
      <c r="T183"/>
      <c r="U183"/>
      <c r="V183"/>
      <c r="W183"/>
      <c r="X183"/>
      <c r="Y183"/>
      <c r="Z183"/>
      <c r="AA183"/>
      <c r="AB183"/>
      <c r="AC183"/>
    </row>
    <row r="184" spans="17:29">
      <c r="Q184"/>
      <c r="R184"/>
      <c r="S184"/>
      <c r="T184"/>
      <c r="U184"/>
      <c r="V184"/>
      <c r="W184"/>
      <c r="X184"/>
      <c r="Y184"/>
      <c r="Z184"/>
      <c r="AA184"/>
      <c r="AB184"/>
      <c r="AC184"/>
    </row>
    <row r="185" spans="17:29">
      <c r="Q185"/>
      <c r="R185"/>
      <c r="S185"/>
      <c r="T185"/>
      <c r="U185"/>
      <c r="V185"/>
      <c r="W185"/>
      <c r="X185"/>
      <c r="Y185"/>
      <c r="Z185"/>
      <c r="AA185"/>
      <c r="AB185"/>
      <c r="AC185"/>
    </row>
    <row r="186" spans="17:29">
      <c r="Q186"/>
      <c r="R186"/>
      <c r="S186"/>
      <c r="T186"/>
      <c r="U186"/>
      <c r="V186"/>
      <c r="W186"/>
      <c r="X186"/>
      <c r="Y186"/>
      <c r="Z186"/>
      <c r="AA186"/>
      <c r="AB186"/>
      <c r="AC186"/>
    </row>
    <row r="187" spans="17:29">
      <c r="Q187"/>
      <c r="R187"/>
      <c r="S187"/>
      <c r="T187"/>
      <c r="U187"/>
      <c r="V187"/>
      <c r="W187"/>
      <c r="X187"/>
      <c r="Y187"/>
      <c r="Z187"/>
      <c r="AA187"/>
      <c r="AB187"/>
      <c r="AC187"/>
    </row>
    <row r="188" spans="17:29">
      <c r="Q188"/>
      <c r="R188"/>
      <c r="S188"/>
      <c r="T188"/>
      <c r="U188"/>
      <c r="V188"/>
      <c r="W188"/>
      <c r="X188"/>
      <c r="Y188"/>
      <c r="Z188"/>
      <c r="AA188"/>
      <c r="AB188"/>
      <c r="AC188"/>
    </row>
    <row r="189" spans="17:29">
      <c r="Q189"/>
      <c r="R189"/>
      <c r="S189"/>
      <c r="T189"/>
      <c r="U189"/>
      <c r="V189"/>
      <c r="W189"/>
      <c r="X189"/>
      <c r="Y189"/>
      <c r="Z189"/>
      <c r="AA189"/>
      <c r="AB189"/>
      <c r="AC189"/>
    </row>
    <row r="190" spans="17:29">
      <c r="Q190"/>
      <c r="R190"/>
      <c r="S190"/>
      <c r="T190"/>
      <c r="U190"/>
      <c r="V190"/>
      <c r="W190"/>
      <c r="X190"/>
      <c r="Y190"/>
      <c r="Z190"/>
      <c r="AA190"/>
      <c r="AB190"/>
      <c r="AC190"/>
    </row>
    <row r="191" spans="17:29">
      <c r="Q191"/>
      <c r="R191"/>
      <c r="S191"/>
      <c r="T191"/>
      <c r="U191"/>
      <c r="V191"/>
      <c r="W191"/>
      <c r="X191"/>
      <c r="Y191"/>
      <c r="Z191"/>
      <c r="AA191"/>
      <c r="AB191"/>
      <c r="AC191"/>
    </row>
    <row r="192" spans="17:29">
      <c r="Q192"/>
      <c r="R192"/>
      <c r="S192"/>
      <c r="T192"/>
      <c r="U192"/>
      <c r="V192"/>
      <c r="W192"/>
      <c r="X192"/>
      <c r="Y192"/>
      <c r="Z192"/>
      <c r="AA192"/>
      <c r="AB192"/>
      <c r="AC192"/>
    </row>
    <row r="193" spans="17:29">
      <c r="Q193"/>
      <c r="R193"/>
      <c r="S193"/>
      <c r="T193"/>
      <c r="U193"/>
      <c r="V193"/>
      <c r="W193"/>
      <c r="X193"/>
      <c r="Y193"/>
      <c r="Z193"/>
      <c r="AA193"/>
      <c r="AB193"/>
      <c r="AC193"/>
    </row>
    <row r="194" spans="17:29">
      <c r="Q194"/>
      <c r="R194"/>
      <c r="S194"/>
      <c r="T194"/>
      <c r="U194"/>
      <c r="V194"/>
      <c r="W194"/>
      <c r="X194"/>
      <c r="Y194"/>
      <c r="Z194"/>
      <c r="AA194"/>
      <c r="AB194"/>
      <c r="AC194"/>
    </row>
    <row r="195" spans="17:29">
      <c r="Q195"/>
      <c r="R195"/>
      <c r="S195"/>
      <c r="T195"/>
      <c r="U195"/>
      <c r="V195"/>
      <c r="W195"/>
      <c r="X195"/>
      <c r="Y195"/>
      <c r="Z195"/>
      <c r="AA195"/>
      <c r="AB195"/>
      <c r="AC195"/>
    </row>
    <row r="196" spans="17:29">
      <c r="Q196"/>
      <c r="R196"/>
      <c r="S196"/>
      <c r="T196"/>
      <c r="U196"/>
      <c r="V196"/>
      <c r="W196"/>
      <c r="X196"/>
      <c r="Y196"/>
      <c r="Z196"/>
      <c r="AA196"/>
      <c r="AB196"/>
      <c r="AC196"/>
    </row>
    <row r="197" spans="17:29">
      <c r="Q197"/>
      <c r="R197"/>
      <c r="S197"/>
      <c r="T197"/>
      <c r="U197"/>
      <c r="V197"/>
      <c r="W197"/>
      <c r="X197"/>
      <c r="Y197"/>
      <c r="Z197"/>
      <c r="AA197"/>
      <c r="AB197"/>
      <c r="AC197"/>
    </row>
    <row r="198" spans="17:29">
      <c r="Q198"/>
      <c r="R198"/>
      <c r="S198"/>
      <c r="T198"/>
      <c r="U198"/>
      <c r="V198"/>
      <c r="W198"/>
      <c r="X198"/>
      <c r="Y198"/>
      <c r="Z198"/>
      <c r="AA198"/>
      <c r="AB198"/>
      <c r="AC198"/>
    </row>
    <row r="199" spans="17:29">
      <c r="Q199"/>
      <c r="R199"/>
      <c r="S199"/>
      <c r="T199"/>
      <c r="U199"/>
      <c r="V199"/>
      <c r="W199"/>
      <c r="X199"/>
      <c r="Y199"/>
      <c r="Z199"/>
      <c r="AA199"/>
      <c r="AB199"/>
      <c r="AC199"/>
    </row>
    <row r="200" spans="17:29">
      <c r="Q200"/>
      <c r="R200"/>
      <c r="S200"/>
      <c r="T200"/>
      <c r="U200"/>
      <c r="V200"/>
      <c r="W200"/>
      <c r="X200"/>
      <c r="Y200"/>
      <c r="Z200"/>
      <c r="AA200"/>
      <c r="AB200"/>
      <c r="AC200"/>
    </row>
    <row r="201" spans="17:29">
      <c r="Q201"/>
      <c r="R201"/>
      <c r="S201"/>
      <c r="T201"/>
      <c r="U201"/>
      <c r="V201"/>
      <c r="W201"/>
      <c r="X201"/>
      <c r="Y201"/>
      <c r="Z201"/>
      <c r="AA201"/>
      <c r="AB201"/>
      <c r="AC201"/>
    </row>
    <row r="202" spans="17:29">
      <c r="Q202"/>
      <c r="R202"/>
      <c r="S202"/>
      <c r="T202"/>
      <c r="U202"/>
      <c r="V202"/>
      <c r="W202"/>
      <c r="X202"/>
      <c r="Y202"/>
      <c r="Z202"/>
      <c r="AA202"/>
      <c r="AB202"/>
      <c r="AC202"/>
    </row>
    <row r="203" spans="17:29">
      <c r="Q203"/>
      <c r="R203"/>
      <c r="S203"/>
      <c r="T203"/>
      <c r="U203"/>
      <c r="V203"/>
      <c r="W203"/>
      <c r="X203"/>
      <c r="Y203"/>
      <c r="Z203"/>
      <c r="AA203"/>
      <c r="AB203"/>
      <c r="AC203"/>
    </row>
    <row r="204" spans="17:29">
      <c r="Q204"/>
      <c r="R204"/>
      <c r="S204"/>
      <c r="T204"/>
      <c r="U204"/>
      <c r="V204"/>
      <c r="W204"/>
      <c r="X204"/>
      <c r="Y204"/>
      <c r="Z204"/>
      <c r="AA204"/>
      <c r="AB204"/>
      <c r="AC204"/>
    </row>
    <row r="205" spans="17:29">
      <c r="Q205"/>
      <c r="R205"/>
      <c r="S205"/>
      <c r="T205"/>
      <c r="U205"/>
      <c r="V205"/>
      <c r="W205"/>
      <c r="X205"/>
      <c r="Y205"/>
      <c r="Z205"/>
      <c r="AA205"/>
      <c r="AB205"/>
      <c r="AC205"/>
    </row>
    <row r="206" spans="17:29">
      <c r="Q206"/>
      <c r="R206"/>
      <c r="S206"/>
      <c r="T206"/>
      <c r="U206"/>
      <c r="V206"/>
      <c r="W206"/>
      <c r="X206"/>
      <c r="Y206"/>
      <c r="Z206"/>
      <c r="AA206"/>
      <c r="AB206"/>
      <c r="AC206"/>
    </row>
    <row r="207" spans="17:29">
      <c r="Q207"/>
      <c r="R207"/>
      <c r="S207"/>
      <c r="T207"/>
      <c r="U207"/>
      <c r="V207"/>
      <c r="W207"/>
      <c r="X207"/>
      <c r="Y207"/>
      <c r="Z207"/>
      <c r="AA207"/>
      <c r="AB207"/>
      <c r="AC207"/>
    </row>
    <row r="208" spans="17:29">
      <c r="Q208"/>
      <c r="R208"/>
      <c r="S208"/>
      <c r="T208"/>
      <c r="U208"/>
      <c r="V208"/>
      <c r="W208"/>
      <c r="X208"/>
      <c r="Y208"/>
      <c r="Z208"/>
      <c r="AA208"/>
      <c r="AB208"/>
      <c r="AC208"/>
    </row>
    <row r="209" spans="17:29">
      <c r="Q209"/>
      <c r="R209"/>
      <c r="S209"/>
      <c r="T209"/>
      <c r="U209"/>
      <c r="V209"/>
      <c r="W209"/>
      <c r="X209"/>
      <c r="Y209"/>
      <c r="Z209"/>
      <c r="AA209"/>
      <c r="AB209"/>
      <c r="AC209"/>
    </row>
    <row r="210" spans="17:29">
      <c r="Q210"/>
      <c r="R210"/>
      <c r="S210"/>
      <c r="T210"/>
      <c r="U210"/>
      <c r="V210"/>
      <c r="W210"/>
      <c r="X210"/>
      <c r="Y210"/>
      <c r="Z210"/>
      <c r="AA210"/>
      <c r="AB210"/>
      <c r="AC210"/>
    </row>
    <row r="211" spans="17:29">
      <c r="Q211"/>
      <c r="R211"/>
      <c r="S211"/>
      <c r="T211"/>
      <c r="U211"/>
      <c r="V211"/>
      <c r="W211"/>
      <c r="X211"/>
      <c r="Y211"/>
      <c r="Z211"/>
      <c r="AA211"/>
      <c r="AB211"/>
      <c r="AC211"/>
    </row>
    <row r="212" spans="17:29">
      <c r="Q212"/>
      <c r="R212"/>
      <c r="S212"/>
      <c r="T212"/>
      <c r="U212"/>
      <c r="V212"/>
      <c r="W212"/>
      <c r="X212"/>
      <c r="Y212"/>
      <c r="Z212"/>
      <c r="AA212"/>
      <c r="AB212"/>
      <c r="AC212"/>
    </row>
    <row r="213" spans="17:29">
      <c r="Q213"/>
      <c r="R213"/>
      <c r="S213"/>
      <c r="T213"/>
      <c r="U213"/>
      <c r="V213"/>
      <c r="W213"/>
      <c r="X213"/>
      <c r="Y213"/>
      <c r="Z213"/>
      <c r="AA213"/>
      <c r="AB213"/>
      <c r="AC213"/>
    </row>
    <row r="214" spans="17:29">
      <c r="Q214"/>
      <c r="R214"/>
      <c r="S214"/>
      <c r="T214"/>
      <c r="U214"/>
      <c r="V214"/>
      <c r="W214"/>
      <c r="X214"/>
      <c r="Y214"/>
      <c r="Z214"/>
      <c r="AA214"/>
      <c r="AB214"/>
      <c r="AC214"/>
    </row>
    <row r="215" spans="17:29">
      <c r="Q215"/>
      <c r="R215"/>
      <c r="S215"/>
      <c r="T215"/>
      <c r="U215"/>
      <c r="V215"/>
      <c r="W215"/>
      <c r="X215"/>
      <c r="Y215"/>
      <c r="Z215"/>
      <c r="AA215"/>
      <c r="AB215"/>
      <c r="AC215"/>
    </row>
    <row r="216" spans="17:29">
      <c r="Q216"/>
      <c r="R216"/>
      <c r="S216"/>
      <c r="T216"/>
      <c r="U216"/>
      <c r="V216"/>
      <c r="W216"/>
      <c r="X216"/>
      <c r="Y216"/>
      <c r="Z216"/>
      <c r="AA216"/>
      <c r="AB216"/>
      <c r="AC216"/>
    </row>
    <row r="217" spans="17:29">
      <c r="Q217"/>
      <c r="R217"/>
      <c r="S217"/>
      <c r="T217"/>
      <c r="U217"/>
      <c r="V217"/>
      <c r="W217"/>
      <c r="X217"/>
      <c r="Y217"/>
      <c r="Z217"/>
      <c r="AA217"/>
      <c r="AB217"/>
      <c r="AC217"/>
    </row>
    <row r="218" spans="17:29">
      <c r="Q218"/>
      <c r="R218"/>
      <c r="S218"/>
      <c r="T218"/>
      <c r="U218"/>
      <c r="V218"/>
      <c r="W218"/>
      <c r="X218"/>
      <c r="Y218"/>
      <c r="Z218"/>
      <c r="AA218"/>
      <c r="AB218"/>
      <c r="AC218"/>
    </row>
    <row r="219" spans="17:29">
      <c r="Q219"/>
      <c r="R219"/>
      <c r="S219"/>
      <c r="T219"/>
      <c r="U219"/>
      <c r="V219"/>
      <c r="W219"/>
      <c r="X219"/>
      <c r="Y219"/>
      <c r="Z219"/>
      <c r="AA219"/>
      <c r="AB219"/>
      <c r="AC219"/>
    </row>
    <row r="220" spans="17:29">
      <c r="Q220"/>
      <c r="R220"/>
      <c r="S220"/>
      <c r="T220"/>
      <c r="U220"/>
      <c r="V220"/>
      <c r="W220"/>
      <c r="X220"/>
      <c r="Y220"/>
      <c r="Z220"/>
      <c r="AA220"/>
      <c r="AB220"/>
      <c r="AC220"/>
    </row>
    <row r="221" spans="17:29">
      <c r="Q221"/>
      <c r="R221"/>
      <c r="S221"/>
      <c r="T221"/>
      <c r="U221"/>
      <c r="V221"/>
      <c r="W221"/>
      <c r="X221"/>
      <c r="Y221"/>
      <c r="Z221"/>
      <c r="AA221"/>
      <c r="AB221"/>
      <c r="AC221"/>
    </row>
    <row r="222" spans="17:29">
      <c r="Q222"/>
      <c r="R222"/>
      <c r="S222"/>
      <c r="T222"/>
      <c r="U222"/>
      <c r="V222"/>
      <c r="W222"/>
      <c r="X222"/>
      <c r="Y222"/>
      <c r="Z222"/>
      <c r="AA222"/>
      <c r="AB222"/>
      <c r="AC222"/>
    </row>
    <row r="223" spans="17:29">
      <c r="Q223"/>
      <c r="R223"/>
      <c r="S223"/>
      <c r="T223"/>
      <c r="U223"/>
      <c r="V223"/>
      <c r="W223"/>
      <c r="X223"/>
      <c r="Y223"/>
      <c r="Z223"/>
      <c r="AA223"/>
      <c r="AB223"/>
      <c r="AC223"/>
    </row>
    <row r="224" spans="17:29">
      <c r="Q224"/>
      <c r="R224"/>
      <c r="S224"/>
      <c r="T224"/>
      <c r="U224"/>
      <c r="V224"/>
      <c r="W224"/>
      <c r="X224"/>
      <c r="Y224"/>
      <c r="Z224"/>
      <c r="AA224"/>
      <c r="AB224"/>
      <c r="AC224"/>
    </row>
    <row r="225" spans="17:29">
      <c r="Q225"/>
      <c r="R225"/>
      <c r="S225"/>
      <c r="T225"/>
      <c r="U225"/>
      <c r="V225"/>
      <c r="W225"/>
      <c r="X225"/>
      <c r="Y225"/>
      <c r="Z225"/>
      <c r="AA225"/>
      <c r="AB225"/>
      <c r="AC225"/>
    </row>
    <row r="226" spans="17:29">
      <c r="Q226"/>
      <c r="R226"/>
      <c r="S226"/>
      <c r="T226"/>
      <c r="U226"/>
      <c r="V226"/>
      <c r="W226"/>
      <c r="X226"/>
      <c r="Y226"/>
      <c r="Z226"/>
      <c r="AA226"/>
      <c r="AB226"/>
      <c r="AC226"/>
    </row>
    <row r="227" spans="17:29">
      <c r="Q227"/>
      <c r="R227"/>
      <c r="S227"/>
      <c r="T227"/>
      <c r="U227"/>
      <c r="V227"/>
      <c r="W227"/>
      <c r="X227"/>
      <c r="Y227"/>
      <c r="Z227"/>
      <c r="AA227"/>
      <c r="AB227"/>
      <c r="AC227"/>
    </row>
    <row r="228" spans="17:29">
      <c r="Q228"/>
      <c r="R228"/>
      <c r="S228"/>
      <c r="T228"/>
      <c r="U228"/>
      <c r="V228"/>
      <c r="W228"/>
      <c r="X228"/>
      <c r="Y228"/>
      <c r="Z228"/>
      <c r="AA228"/>
      <c r="AB228"/>
      <c r="AC228"/>
    </row>
    <row r="229" spans="17:29">
      <c r="Q229"/>
      <c r="R229"/>
      <c r="S229"/>
      <c r="T229"/>
      <c r="U229"/>
      <c r="V229"/>
      <c r="W229"/>
      <c r="X229"/>
      <c r="Y229"/>
      <c r="Z229"/>
      <c r="AA229"/>
      <c r="AB229"/>
      <c r="AC229"/>
    </row>
    <row r="230" spans="17:29">
      <c r="Q230"/>
      <c r="R230"/>
      <c r="S230"/>
      <c r="T230"/>
      <c r="U230"/>
      <c r="V230"/>
      <c r="W230"/>
      <c r="X230"/>
      <c r="Y230"/>
      <c r="Z230"/>
      <c r="AA230"/>
      <c r="AB230"/>
      <c r="AC230"/>
    </row>
    <row r="231" spans="17:29">
      <c r="Q231"/>
      <c r="R231"/>
      <c r="S231"/>
      <c r="T231"/>
      <c r="U231"/>
      <c r="V231"/>
      <c r="W231"/>
      <c r="X231"/>
      <c r="Y231"/>
      <c r="Z231"/>
      <c r="AA231"/>
      <c r="AB231"/>
      <c r="AC231"/>
    </row>
    <row r="232" spans="17:29">
      <c r="Q232"/>
      <c r="R232"/>
      <c r="S232"/>
      <c r="T232"/>
      <c r="U232"/>
      <c r="V232"/>
      <c r="W232"/>
      <c r="X232"/>
      <c r="Y232"/>
      <c r="Z232"/>
      <c r="AA232"/>
      <c r="AB232"/>
      <c r="AC232"/>
    </row>
    <row r="233" spans="17:29">
      <c r="Q233"/>
      <c r="R233"/>
      <c r="S233"/>
      <c r="T233"/>
      <c r="U233"/>
      <c r="V233"/>
      <c r="W233"/>
      <c r="X233"/>
      <c r="Y233"/>
      <c r="Z233"/>
      <c r="AA233"/>
      <c r="AB233"/>
      <c r="AC233"/>
    </row>
    <row r="234" spans="17:29">
      <c r="Q234"/>
      <c r="R234"/>
      <c r="S234"/>
      <c r="T234"/>
      <c r="U234"/>
      <c r="V234"/>
      <c r="W234"/>
      <c r="X234"/>
      <c r="Y234"/>
      <c r="Z234"/>
      <c r="AA234"/>
      <c r="AB234"/>
      <c r="AC234"/>
    </row>
    <row r="235" spans="17:29">
      <c r="Q235"/>
      <c r="R235"/>
      <c r="S235"/>
      <c r="T235"/>
      <c r="U235"/>
      <c r="V235"/>
      <c r="W235"/>
      <c r="X235"/>
      <c r="Y235"/>
      <c r="Z235"/>
      <c r="AA235"/>
      <c r="AB235"/>
      <c r="AC235"/>
    </row>
    <row r="236" spans="17:29">
      <c r="Q236"/>
      <c r="R236"/>
      <c r="S236"/>
      <c r="T236"/>
      <c r="U236"/>
      <c r="V236"/>
      <c r="W236"/>
      <c r="X236"/>
      <c r="Y236"/>
      <c r="Z236"/>
      <c r="AA236"/>
      <c r="AB236"/>
      <c r="AC236"/>
    </row>
    <row r="237" spans="17:29">
      <c r="Q237"/>
      <c r="R237"/>
      <c r="S237"/>
      <c r="T237"/>
      <c r="U237"/>
      <c r="V237"/>
      <c r="W237"/>
      <c r="X237"/>
      <c r="Y237"/>
      <c r="Z237"/>
      <c r="AA237"/>
      <c r="AB237"/>
      <c r="AC237"/>
    </row>
    <row r="238" spans="17:29">
      <c r="Q238"/>
      <c r="R238"/>
      <c r="S238"/>
      <c r="T238"/>
      <c r="U238"/>
      <c r="V238"/>
      <c r="W238"/>
      <c r="X238"/>
      <c r="Y238"/>
      <c r="Z238"/>
      <c r="AA238"/>
      <c r="AB238"/>
      <c r="AC238"/>
    </row>
    <row r="239" spans="17:29">
      <c r="Q239"/>
      <c r="R239"/>
      <c r="S239"/>
      <c r="T239"/>
      <c r="U239"/>
      <c r="V239"/>
      <c r="W239"/>
      <c r="X239"/>
      <c r="Y239"/>
      <c r="Z239"/>
      <c r="AA239"/>
      <c r="AB239"/>
      <c r="AC239"/>
    </row>
    <row r="240" spans="17:29">
      <c r="Q240"/>
      <c r="R240"/>
      <c r="S240"/>
      <c r="T240"/>
      <c r="U240"/>
      <c r="V240"/>
      <c r="W240"/>
      <c r="X240"/>
      <c r="Y240"/>
      <c r="Z240"/>
      <c r="AA240"/>
      <c r="AB240"/>
      <c r="AC240"/>
    </row>
    <row r="241" spans="17:29">
      <c r="Q241"/>
      <c r="R241"/>
      <c r="S241"/>
      <c r="T241"/>
      <c r="U241"/>
      <c r="V241"/>
      <c r="W241"/>
      <c r="X241"/>
      <c r="Y241"/>
      <c r="Z241"/>
      <c r="AA241"/>
      <c r="AB241"/>
      <c r="AC241"/>
    </row>
    <row r="242" spans="17:29">
      <c r="Q242"/>
      <c r="R242"/>
      <c r="S242"/>
      <c r="T242"/>
      <c r="U242"/>
      <c r="V242"/>
      <c r="W242"/>
      <c r="X242"/>
      <c r="Y242"/>
      <c r="Z242"/>
      <c r="AA242"/>
      <c r="AB242"/>
      <c r="AC242"/>
    </row>
    <row r="243" spans="17:29">
      <c r="Q243"/>
      <c r="R243"/>
      <c r="S243"/>
      <c r="T243"/>
      <c r="U243"/>
      <c r="V243"/>
      <c r="W243"/>
      <c r="X243"/>
      <c r="Y243"/>
      <c r="Z243"/>
      <c r="AA243"/>
      <c r="AB243"/>
      <c r="AC243"/>
    </row>
    <row r="244" spans="17:29">
      <c r="Q244"/>
      <c r="R244"/>
      <c r="S244"/>
      <c r="T244"/>
      <c r="U244"/>
      <c r="V244"/>
      <c r="W244"/>
      <c r="X244"/>
      <c r="Y244"/>
      <c r="Z244"/>
      <c r="AA244"/>
      <c r="AB244"/>
      <c r="AC244"/>
    </row>
    <row r="245" spans="17:29">
      <c r="Q245"/>
      <c r="R245"/>
      <c r="S245"/>
      <c r="T245"/>
      <c r="U245"/>
      <c r="V245"/>
      <c r="W245"/>
      <c r="X245"/>
      <c r="Y245"/>
      <c r="Z245"/>
      <c r="AA245"/>
      <c r="AB245"/>
      <c r="AC245"/>
    </row>
    <row r="246" spans="17:29">
      <c r="Q246"/>
      <c r="R246"/>
      <c r="S246"/>
      <c r="T246"/>
      <c r="U246"/>
      <c r="V246"/>
      <c r="W246"/>
      <c r="X246"/>
      <c r="Y246"/>
      <c r="Z246"/>
      <c r="AA246"/>
      <c r="AB246"/>
      <c r="AC246"/>
    </row>
    <row r="247" spans="17:29">
      <c r="Q247"/>
      <c r="R247"/>
      <c r="S247"/>
      <c r="T247"/>
      <c r="U247"/>
      <c r="V247"/>
      <c r="W247"/>
      <c r="X247"/>
      <c r="Y247"/>
      <c r="Z247"/>
      <c r="AA247"/>
      <c r="AB247"/>
      <c r="AC247"/>
    </row>
    <row r="248" spans="17:29">
      <c r="Q248"/>
      <c r="R248"/>
      <c r="S248"/>
      <c r="T248"/>
      <c r="U248"/>
      <c r="V248"/>
      <c r="W248"/>
      <c r="X248"/>
      <c r="Y248"/>
      <c r="Z248"/>
      <c r="AA248"/>
      <c r="AB248"/>
      <c r="AC248"/>
    </row>
    <row r="249" spans="17:29">
      <c r="Q249"/>
      <c r="R249"/>
      <c r="S249"/>
      <c r="T249"/>
      <c r="U249"/>
      <c r="V249"/>
      <c r="W249"/>
      <c r="X249"/>
      <c r="Y249"/>
      <c r="Z249"/>
      <c r="AA249"/>
      <c r="AB249"/>
      <c r="AC249"/>
    </row>
    <row r="250" spans="17:29">
      <c r="Q250"/>
      <c r="R250"/>
      <c r="S250"/>
      <c r="T250"/>
      <c r="U250"/>
      <c r="V250"/>
      <c r="W250"/>
      <c r="X250"/>
      <c r="Y250"/>
      <c r="Z250"/>
      <c r="AA250"/>
      <c r="AB250"/>
      <c r="AC250"/>
    </row>
    <row r="251" spans="17:29">
      <c r="Q251"/>
      <c r="R251"/>
      <c r="S251"/>
      <c r="T251"/>
      <c r="U251"/>
      <c r="V251"/>
      <c r="W251"/>
      <c r="X251"/>
      <c r="Y251"/>
      <c r="Z251"/>
      <c r="AA251"/>
      <c r="AB251"/>
      <c r="AC251"/>
    </row>
    <row r="252" spans="17:29">
      <c r="Q252"/>
      <c r="R252"/>
      <c r="S252"/>
      <c r="T252"/>
      <c r="U252"/>
      <c r="V252"/>
      <c r="W252"/>
      <c r="X252"/>
      <c r="Y252"/>
      <c r="Z252"/>
      <c r="AA252"/>
      <c r="AB252"/>
      <c r="AC252"/>
    </row>
    <row r="253" spans="17:29">
      <c r="Q253"/>
      <c r="R253"/>
      <c r="S253"/>
      <c r="T253"/>
      <c r="U253"/>
      <c r="V253"/>
      <c r="W253"/>
      <c r="X253"/>
      <c r="Y253"/>
      <c r="Z253"/>
      <c r="AA253"/>
      <c r="AB253"/>
      <c r="AC253"/>
    </row>
    <row r="254" spans="17:29">
      <c r="Q254"/>
      <c r="R254"/>
      <c r="S254"/>
      <c r="T254"/>
      <c r="U254"/>
      <c r="V254"/>
      <c r="W254"/>
      <c r="X254"/>
      <c r="Y254"/>
      <c r="Z254"/>
      <c r="AA254"/>
      <c r="AB254"/>
      <c r="AC254"/>
    </row>
    <row r="255" spans="17:29">
      <c r="Q255"/>
      <c r="R255"/>
      <c r="S255"/>
      <c r="T255"/>
      <c r="U255"/>
      <c r="V255"/>
      <c r="W255"/>
      <c r="X255"/>
      <c r="Y255"/>
      <c r="Z255"/>
      <c r="AA255"/>
      <c r="AB255"/>
      <c r="AC255"/>
    </row>
    <row r="256" spans="17:29">
      <c r="Q256"/>
      <c r="R256"/>
      <c r="S256"/>
      <c r="T256"/>
      <c r="U256"/>
      <c r="V256"/>
      <c r="W256"/>
      <c r="X256"/>
      <c r="Y256"/>
      <c r="Z256"/>
      <c r="AA256"/>
      <c r="AB256"/>
      <c r="AC256"/>
    </row>
    <row r="257" spans="17:29">
      <c r="Q257"/>
      <c r="R257"/>
      <c r="S257"/>
      <c r="T257"/>
      <c r="U257"/>
      <c r="V257"/>
      <c r="W257"/>
      <c r="X257"/>
      <c r="Y257"/>
      <c r="Z257"/>
      <c r="AA257"/>
      <c r="AB257"/>
      <c r="AC257"/>
    </row>
    <row r="258" spans="17:29">
      <c r="Q258"/>
      <c r="R258"/>
      <c r="S258"/>
      <c r="T258"/>
      <c r="U258"/>
      <c r="V258"/>
      <c r="W258"/>
      <c r="X258"/>
      <c r="Y258"/>
      <c r="Z258"/>
      <c r="AA258"/>
      <c r="AB258"/>
      <c r="AC258"/>
    </row>
    <row r="259" spans="17:29">
      <c r="Q259"/>
      <c r="R259"/>
      <c r="S259"/>
      <c r="T259"/>
      <c r="U259"/>
      <c r="V259"/>
      <c r="W259"/>
      <c r="X259"/>
      <c r="Y259"/>
      <c r="Z259"/>
      <c r="AA259"/>
      <c r="AB259"/>
      <c r="AC259"/>
    </row>
    <row r="260" spans="17:29">
      <c r="Q260"/>
      <c r="R260"/>
      <c r="S260"/>
      <c r="T260"/>
      <c r="U260"/>
      <c r="V260"/>
      <c r="W260"/>
      <c r="X260"/>
      <c r="Y260"/>
      <c r="Z260"/>
      <c r="AA260"/>
      <c r="AB260"/>
      <c r="AC260"/>
    </row>
    <row r="261" spans="17:29">
      <c r="Q261"/>
      <c r="R261"/>
      <c r="S261"/>
      <c r="T261"/>
      <c r="U261"/>
      <c r="V261"/>
      <c r="W261"/>
      <c r="X261"/>
      <c r="Y261"/>
      <c r="Z261"/>
      <c r="AA261"/>
      <c r="AB261"/>
      <c r="AC261"/>
    </row>
    <row r="262" spans="17:29">
      <c r="Q262"/>
      <c r="R262"/>
      <c r="S262"/>
      <c r="T262"/>
      <c r="U262"/>
      <c r="V262"/>
      <c r="W262"/>
      <c r="X262"/>
      <c r="Y262"/>
      <c r="Z262"/>
      <c r="AA262"/>
      <c r="AB262"/>
      <c r="AC262"/>
    </row>
    <row r="263" spans="17:29">
      <c r="Q263"/>
      <c r="R263"/>
      <c r="S263"/>
      <c r="T263"/>
      <c r="U263"/>
      <c r="V263"/>
      <c r="W263"/>
      <c r="X263"/>
      <c r="Y263"/>
      <c r="Z263"/>
      <c r="AA263"/>
      <c r="AB263"/>
      <c r="AC263"/>
    </row>
    <row r="264" spans="17:29">
      <c r="Q264"/>
      <c r="R264"/>
      <c r="S264"/>
      <c r="T264"/>
      <c r="U264"/>
      <c r="V264"/>
      <c r="W264"/>
      <c r="X264"/>
      <c r="Y264"/>
      <c r="Z264"/>
      <c r="AA264"/>
      <c r="AB264"/>
      <c r="AC264"/>
    </row>
    <row r="265" spans="17:29">
      <c r="Q265"/>
      <c r="R265"/>
      <c r="S265"/>
      <c r="T265"/>
      <c r="U265"/>
      <c r="V265"/>
      <c r="W265"/>
      <c r="X265"/>
      <c r="Y265"/>
      <c r="Z265"/>
      <c r="AA265"/>
      <c r="AB265"/>
      <c r="AC265"/>
    </row>
    <row r="266" spans="17:29">
      <c r="Q266"/>
      <c r="R266"/>
      <c r="S266"/>
      <c r="T266"/>
      <c r="U266"/>
      <c r="V266"/>
      <c r="W266"/>
      <c r="X266"/>
      <c r="Y266"/>
      <c r="Z266"/>
      <c r="AA266"/>
      <c r="AB266"/>
      <c r="AC266"/>
    </row>
    <row r="267" spans="17:29">
      <c r="Q267"/>
      <c r="R267"/>
      <c r="S267"/>
      <c r="T267"/>
      <c r="U267"/>
      <c r="V267"/>
      <c r="W267"/>
      <c r="X267"/>
      <c r="Y267"/>
      <c r="Z267"/>
      <c r="AA267"/>
      <c r="AB267"/>
      <c r="AC267"/>
    </row>
    <row r="268" spans="17:29">
      <c r="Q268"/>
      <c r="R268"/>
      <c r="S268"/>
      <c r="T268"/>
      <c r="U268"/>
      <c r="V268"/>
      <c r="W268"/>
      <c r="X268"/>
      <c r="Y268"/>
      <c r="Z268"/>
      <c r="AA268"/>
      <c r="AB268"/>
      <c r="AC268"/>
    </row>
    <row r="269" spans="17:29">
      <c r="Q269"/>
      <c r="R269"/>
      <c r="S269"/>
      <c r="T269"/>
      <c r="U269"/>
      <c r="V269"/>
      <c r="W269"/>
      <c r="X269"/>
      <c r="Y269"/>
      <c r="Z269"/>
      <c r="AA269"/>
      <c r="AB269"/>
      <c r="AC269"/>
    </row>
    <row r="270" spans="17:29">
      <c r="Q270"/>
      <c r="R270"/>
      <c r="S270"/>
      <c r="T270"/>
      <c r="U270"/>
      <c r="V270"/>
      <c r="W270"/>
      <c r="X270"/>
      <c r="Y270"/>
      <c r="Z270"/>
      <c r="AA270"/>
      <c r="AB270"/>
      <c r="AC270"/>
    </row>
    <row r="271" spans="17:29">
      <c r="Q271"/>
      <c r="R271"/>
      <c r="S271"/>
      <c r="T271"/>
      <c r="U271"/>
      <c r="V271"/>
      <c r="W271"/>
      <c r="X271"/>
      <c r="Y271"/>
      <c r="Z271"/>
      <c r="AA271"/>
      <c r="AB271"/>
      <c r="AC271"/>
    </row>
    <row r="272" spans="17:29">
      <c r="Q272"/>
      <c r="R272"/>
      <c r="S272"/>
      <c r="T272"/>
      <c r="U272"/>
      <c r="V272"/>
      <c r="W272"/>
      <c r="X272"/>
      <c r="Y272"/>
      <c r="Z272"/>
      <c r="AA272"/>
      <c r="AB272"/>
      <c r="AC272"/>
    </row>
    <row r="273" spans="17:29">
      <c r="Q273"/>
      <c r="R273"/>
      <c r="S273"/>
      <c r="T273"/>
      <c r="U273"/>
      <c r="V273"/>
      <c r="W273"/>
      <c r="X273"/>
      <c r="Y273"/>
      <c r="Z273"/>
      <c r="AA273"/>
      <c r="AB273"/>
      <c r="AC273"/>
    </row>
    <row r="274" spans="17:29">
      <c r="Q274"/>
      <c r="R274"/>
      <c r="S274"/>
      <c r="T274"/>
      <c r="U274"/>
      <c r="V274"/>
      <c r="W274"/>
      <c r="X274"/>
      <c r="Y274"/>
      <c r="Z274"/>
      <c r="AA274"/>
      <c r="AB274"/>
      <c r="AC274"/>
    </row>
    <row r="275" spans="17:29">
      <c r="Q275"/>
      <c r="R275"/>
      <c r="S275"/>
      <c r="T275"/>
      <c r="U275"/>
      <c r="V275"/>
      <c r="W275"/>
      <c r="X275"/>
      <c r="Y275"/>
      <c r="Z275"/>
      <c r="AA275"/>
      <c r="AB275"/>
      <c r="AC275"/>
    </row>
    <row r="276" spans="17:29">
      <c r="Q276"/>
      <c r="R276"/>
      <c r="S276"/>
      <c r="T276"/>
      <c r="U276"/>
      <c r="V276"/>
      <c r="W276"/>
      <c r="X276"/>
      <c r="Y276"/>
      <c r="Z276"/>
      <c r="AA276"/>
      <c r="AB276"/>
      <c r="AC276"/>
    </row>
    <row r="277" spans="17:29">
      <c r="Q277"/>
      <c r="R277"/>
      <c r="S277"/>
      <c r="T277"/>
      <c r="U277"/>
      <c r="V277"/>
      <c r="W277"/>
      <c r="X277"/>
      <c r="Y277"/>
      <c r="Z277"/>
      <c r="AA277"/>
      <c r="AB277"/>
      <c r="AC277"/>
    </row>
    <row r="278" spans="17:29">
      <c r="Q278"/>
      <c r="R278"/>
      <c r="S278"/>
      <c r="T278"/>
      <c r="U278"/>
      <c r="V278"/>
      <c r="W278"/>
      <c r="X278"/>
      <c r="Y278"/>
      <c r="Z278"/>
      <c r="AA278"/>
      <c r="AB278"/>
      <c r="AC278"/>
    </row>
    <row r="279" spans="17:29">
      <c r="Q279"/>
      <c r="R279"/>
      <c r="S279"/>
      <c r="T279"/>
      <c r="U279"/>
      <c r="V279"/>
      <c r="W279"/>
      <c r="X279"/>
      <c r="Y279"/>
      <c r="Z279"/>
      <c r="AA279"/>
      <c r="AB279"/>
      <c r="AC279"/>
    </row>
    <row r="280" spans="17:29">
      <c r="Q280"/>
      <c r="R280"/>
      <c r="S280"/>
      <c r="T280"/>
      <c r="U280"/>
      <c r="V280"/>
      <c r="W280"/>
      <c r="X280"/>
      <c r="Y280"/>
      <c r="Z280"/>
      <c r="AA280"/>
      <c r="AB280"/>
      <c r="AC280"/>
    </row>
    <row r="281" spans="17:29">
      <c r="Q281"/>
      <c r="R281"/>
      <c r="S281"/>
      <c r="T281"/>
      <c r="U281"/>
      <c r="V281"/>
      <c r="W281"/>
      <c r="X281"/>
      <c r="Y281"/>
      <c r="Z281"/>
      <c r="AA281"/>
      <c r="AB281"/>
      <c r="AC281"/>
    </row>
    <row r="282" spans="17:29">
      <c r="Q282"/>
      <c r="R282"/>
      <c r="S282"/>
      <c r="T282"/>
      <c r="U282"/>
      <c r="V282"/>
      <c r="W282"/>
      <c r="X282"/>
      <c r="Y282"/>
      <c r="Z282"/>
      <c r="AA282"/>
      <c r="AB282"/>
      <c r="AC282"/>
    </row>
    <row r="283" spans="17:29">
      <c r="Q283"/>
      <c r="R283"/>
      <c r="S283"/>
      <c r="T283"/>
      <c r="U283"/>
      <c r="V283"/>
      <c r="W283"/>
      <c r="X283"/>
      <c r="Y283"/>
      <c r="Z283"/>
      <c r="AA283"/>
      <c r="AB283"/>
      <c r="AC283"/>
    </row>
    <row r="284" spans="17:29">
      <c r="Q284"/>
      <c r="R284"/>
      <c r="S284"/>
      <c r="T284"/>
      <c r="U284"/>
      <c r="V284"/>
      <c r="W284"/>
      <c r="X284"/>
      <c r="Y284"/>
      <c r="Z284"/>
      <c r="AA284"/>
      <c r="AB284"/>
      <c r="AC284"/>
    </row>
    <row r="285" spans="17:29">
      <c r="Q285"/>
      <c r="R285"/>
      <c r="S285"/>
      <c r="T285"/>
      <c r="U285"/>
      <c r="V285"/>
      <c r="W285"/>
      <c r="X285"/>
      <c r="Y285"/>
      <c r="Z285"/>
      <c r="AA285"/>
      <c r="AB285"/>
      <c r="AC285"/>
    </row>
    <row r="286" spans="17:29">
      <c r="Q286"/>
      <c r="R286"/>
      <c r="S286"/>
      <c r="T286"/>
      <c r="U286"/>
      <c r="V286"/>
      <c r="W286"/>
      <c r="X286"/>
      <c r="Y286"/>
      <c r="Z286"/>
      <c r="AA286"/>
      <c r="AB286"/>
      <c r="AC286"/>
    </row>
    <row r="287" spans="17:29">
      <c r="Q287"/>
      <c r="R287"/>
      <c r="S287"/>
      <c r="T287"/>
      <c r="U287"/>
      <c r="V287"/>
      <c r="W287"/>
      <c r="X287"/>
      <c r="Y287"/>
      <c r="Z287"/>
      <c r="AA287"/>
      <c r="AB287"/>
      <c r="AC287"/>
    </row>
    <row r="288" spans="17:29">
      <c r="Q288"/>
      <c r="R288"/>
      <c r="S288"/>
      <c r="T288"/>
      <c r="U288"/>
      <c r="V288"/>
      <c r="W288"/>
      <c r="X288"/>
      <c r="Y288"/>
      <c r="Z288"/>
      <c r="AA288"/>
      <c r="AB288"/>
      <c r="AC288"/>
    </row>
    <row r="289" spans="17:29">
      <c r="Q289"/>
      <c r="R289"/>
      <c r="S289"/>
      <c r="T289"/>
      <c r="U289"/>
      <c r="V289"/>
      <c r="W289"/>
      <c r="X289"/>
      <c r="Y289"/>
      <c r="Z289"/>
      <c r="AA289"/>
      <c r="AB289"/>
      <c r="AC289"/>
    </row>
    <row r="290" spans="17:29">
      <c r="Q290"/>
      <c r="R290"/>
      <c r="S290"/>
      <c r="T290"/>
      <c r="U290"/>
      <c r="V290"/>
      <c r="W290"/>
      <c r="X290"/>
      <c r="Y290"/>
      <c r="Z290"/>
      <c r="AA290"/>
      <c r="AB290"/>
      <c r="AC290"/>
    </row>
    <row r="291" spans="17:29">
      <c r="Q291"/>
      <c r="R291"/>
      <c r="S291"/>
      <c r="T291"/>
      <c r="U291"/>
      <c r="V291"/>
      <c r="W291"/>
      <c r="X291"/>
      <c r="Y291"/>
      <c r="Z291"/>
      <c r="AA291"/>
      <c r="AB291"/>
      <c r="AC291"/>
    </row>
    <row r="292" spans="17:29">
      <c r="Q292"/>
      <c r="R292"/>
      <c r="S292"/>
      <c r="T292"/>
      <c r="U292"/>
      <c r="V292"/>
      <c r="W292"/>
      <c r="X292"/>
      <c r="Y292"/>
      <c r="Z292"/>
      <c r="AA292"/>
      <c r="AB292"/>
      <c r="AC292"/>
    </row>
    <row r="293" spans="17:29">
      <c r="Q293"/>
      <c r="R293"/>
      <c r="S293"/>
      <c r="T293"/>
      <c r="U293"/>
      <c r="V293"/>
      <c r="W293"/>
      <c r="X293"/>
      <c r="Y293"/>
      <c r="Z293"/>
      <c r="AA293"/>
      <c r="AB293"/>
      <c r="AC293"/>
    </row>
    <row r="294" spans="17:29">
      <c r="Q294"/>
      <c r="R294"/>
      <c r="S294"/>
      <c r="T294"/>
      <c r="U294"/>
      <c r="V294"/>
      <c r="W294"/>
      <c r="X294"/>
      <c r="Y294"/>
      <c r="Z294"/>
      <c r="AA294"/>
      <c r="AB294"/>
      <c r="AC294"/>
    </row>
    <row r="295" spans="17:29">
      <c r="Q295"/>
      <c r="R295"/>
      <c r="S295"/>
      <c r="T295"/>
      <c r="U295"/>
      <c r="V295"/>
      <c r="W295"/>
      <c r="X295"/>
      <c r="Y295"/>
      <c r="Z295"/>
      <c r="AA295"/>
      <c r="AB295"/>
      <c r="AC295"/>
    </row>
    <row r="296" spans="17:29">
      <c r="Q296"/>
      <c r="R296"/>
      <c r="S296"/>
      <c r="T296"/>
      <c r="U296"/>
      <c r="V296"/>
      <c r="W296"/>
      <c r="X296"/>
      <c r="Y296"/>
      <c r="Z296"/>
      <c r="AA296"/>
      <c r="AB296"/>
      <c r="AC296"/>
    </row>
    <row r="297" spans="17:29">
      <c r="Q297"/>
      <c r="R297"/>
      <c r="S297"/>
      <c r="T297"/>
      <c r="U297"/>
      <c r="V297"/>
      <c r="W297"/>
      <c r="X297"/>
      <c r="Y297"/>
      <c r="Z297"/>
      <c r="AA297"/>
      <c r="AB297"/>
      <c r="AC297"/>
    </row>
    <row r="298" spans="17:29">
      <c r="Q298"/>
      <c r="R298"/>
      <c r="S298"/>
      <c r="T298"/>
      <c r="U298"/>
      <c r="V298"/>
      <c r="W298"/>
      <c r="X298"/>
      <c r="Y298"/>
      <c r="Z298"/>
      <c r="AA298"/>
      <c r="AB298"/>
      <c r="AC298"/>
    </row>
    <row r="299" spans="17:29">
      <c r="Q299"/>
      <c r="R299"/>
      <c r="S299"/>
      <c r="T299"/>
      <c r="U299"/>
      <c r="V299"/>
      <c r="W299"/>
      <c r="X299"/>
      <c r="Y299"/>
      <c r="Z299"/>
      <c r="AA299"/>
      <c r="AB299"/>
      <c r="AC299"/>
    </row>
    <row r="300" spans="17:29">
      <c r="Q300"/>
      <c r="R300"/>
      <c r="S300"/>
      <c r="T300"/>
      <c r="U300"/>
      <c r="V300"/>
      <c r="W300"/>
      <c r="X300"/>
      <c r="Y300"/>
      <c r="Z300"/>
      <c r="AA300"/>
      <c r="AB300"/>
      <c r="AC300"/>
    </row>
    <row r="301" spans="17:29">
      <c r="Q301"/>
      <c r="R301"/>
      <c r="S301"/>
      <c r="T301"/>
      <c r="U301"/>
      <c r="V301"/>
      <c r="W301"/>
      <c r="X301"/>
      <c r="Y301"/>
      <c r="Z301"/>
      <c r="AA301"/>
      <c r="AB301"/>
      <c r="AC301"/>
    </row>
    <row r="302" spans="17:29">
      <c r="Q302"/>
      <c r="R302"/>
      <c r="S302"/>
      <c r="T302"/>
      <c r="U302"/>
      <c r="V302"/>
      <c r="W302"/>
      <c r="X302"/>
      <c r="Y302"/>
      <c r="Z302"/>
      <c r="AA302"/>
      <c r="AB302"/>
      <c r="AC302"/>
    </row>
    <row r="303" spans="17:29">
      <c r="Q303"/>
      <c r="R303"/>
      <c r="S303"/>
      <c r="T303"/>
      <c r="U303"/>
      <c r="V303"/>
      <c r="W303"/>
      <c r="X303"/>
      <c r="Y303"/>
      <c r="Z303"/>
      <c r="AA303"/>
      <c r="AB303"/>
      <c r="AC303"/>
    </row>
    <row r="304" spans="17:29">
      <c r="Q304"/>
      <c r="R304"/>
      <c r="S304"/>
      <c r="T304"/>
      <c r="U304"/>
      <c r="V304"/>
      <c r="W304"/>
      <c r="X304"/>
      <c r="Y304"/>
      <c r="Z304"/>
      <c r="AA304"/>
      <c r="AB304"/>
      <c r="AC304"/>
    </row>
    <row r="305" spans="17:29">
      <c r="Q305"/>
      <c r="R305"/>
      <c r="S305"/>
      <c r="T305"/>
      <c r="U305"/>
      <c r="V305"/>
      <c r="W305"/>
      <c r="X305"/>
      <c r="Y305"/>
      <c r="Z305"/>
      <c r="AA305"/>
      <c r="AB305"/>
      <c r="AC305"/>
    </row>
    <row r="306" spans="17:29">
      <c r="Q306"/>
      <c r="R306"/>
      <c r="S306"/>
      <c r="T306"/>
      <c r="U306"/>
      <c r="V306"/>
      <c r="W306"/>
      <c r="X306"/>
      <c r="Y306"/>
      <c r="Z306"/>
      <c r="AA306"/>
      <c r="AB306"/>
      <c r="AC306"/>
    </row>
    <row r="307" spans="17:29">
      <c r="Q307"/>
      <c r="R307"/>
      <c r="S307"/>
      <c r="T307"/>
      <c r="U307"/>
      <c r="V307"/>
      <c r="W307"/>
      <c r="X307"/>
      <c r="Y307"/>
      <c r="Z307"/>
      <c r="AA307"/>
      <c r="AB307"/>
      <c r="AC307"/>
    </row>
    <row r="308" spans="17:29">
      <c r="Q308"/>
      <c r="R308"/>
      <c r="S308"/>
      <c r="T308"/>
      <c r="U308"/>
      <c r="V308"/>
      <c r="W308"/>
      <c r="X308"/>
      <c r="Y308"/>
      <c r="Z308"/>
      <c r="AA308"/>
      <c r="AB308"/>
      <c r="AC308"/>
    </row>
    <row r="309" spans="17:29">
      <c r="Q309"/>
      <c r="R309"/>
      <c r="S309"/>
      <c r="T309"/>
      <c r="U309"/>
      <c r="V309"/>
      <c r="W309"/>
      <c r="X309"/>
      <c r="Y309"/>
      <c r="Z309"/>
      <c r="AA309"/>
      <c r="AB309"/>
      <c r="AC309"/>
    </row>
    <row r="310" spans="17:29">
      <c r="Q310"/>
      <c r="R310"/>
      <c r="S310"/>
      <c r="T310"/>
      <c r="U310"/>
      <c r="V310"/>
      <c r="W310"/>
      <c r="X310"/>
      <c r="Y310"/>
      <c r="Z310"/>
      <c r="AA310"/>
      <c r="AB310"/>
      <c r="AC310"/>
    </row>
    <row r="311" spans="17:29">
      <c r="Q311"/>
      <c r="R311"/>
      <c r="S311"/>
      <c r="T311"/>
      <c r="U311"/>
      <c r="V311"/>
      <c r="W311"/>
      <c r="X311"/>
      <c r="Y311"/>
      <c r="Z311"/>
      <c r="AA311"/>
      <c r="AB311"/>
      <c r="AC311"/>
    </row>
    <row r="312" spans="17:29">
      <c r="Q312"/>
      <c r="R312"/>
      <c r="S312"/>
      <c r="T312"/>
      <c r="U312"/>
      <c r="V312"/>
      <c r="W312"/>
      <c r="X312"/>
      <c r="Y312"/>
      <c r="Z312"/>
      <c r="AA312"/>
      <c r="AB312"/>
      <c r="AC312"/>
    </row>
    <row r="313" spans="17:29">
      <c r="Q313"/>
      <c r="R313"/>
      <c r="S313"/>
      <c r="T313"/>
      <c r="U313"/>
      <c r="V313"/>
      <c r="W313"/>
      <c r="X313"/>
      <c r="Y313"/>
      <c r="Z313"/>
      <c r="AA313"/>
      <c r="AB313"/>
      <c r="AC313"/>
    </row>
    <row r="314" spans="17:29">
      <c r="Q314"/>
      <c r="R314"/>
      <c r="S314"/>
      <c r="T314"/>
      <c r="U314"/>
      <c r="V314"/>
      <c r="W314"/>
      <c r="X314"/>
      <c r="Y314"/>
      <c r="Z314"/>
      <c r="AA314"/>
      <c r="AB314"/>
      <c r="AC314"/>
    </row>
    <row r="315" spans="17:29">
      <c r="Q315"/>
      <c r="R315"/>
      <c r="S315"/>
      <c r="T315"/>
      <c r="U315"/>
      <c r="V315"/>
      <c r="W315"/>
      <c r="X315"/>
      <c r="Y315"/>
      <c r="Z315"/>
      <c r="AA315"/>
      <c r="AB315"/>
      <c r="AC315"/>
    </row>
    <row r="316" spans="17:29">
      <c r="Q316"/>
      <c r="R316"/>
      <c r="S316"/>
      <c r="T316"/>
      <c r="U316"/>
      <c r="V316"/>
      <c r="W316"/>
      <c r="X316"/>
      <c r="Y316"/>
      <c r="Z316"/>
      <c r="AA316"/>
      <c r="AB316"/>
      <c r="AC316"/>
    </row>
    <row r="317" spans="17:29">
      <c r="Q317"/>
      <c r="R317"/>
      <c r="S317"/>
      <c r="T317"/>
      <c r="U317"/>
      <c r="V317"/>
      <c r="W317"/>
      <c r="X317"/>
      <c r="Y317"/>
      <c r="Z317"/>
      <c r="AA317"/>
      <c r="AB317"/>
      <c r="AC317"/>
    </row>
    <row r="318" spans="17:29">
      <c r="Q318"/>
      <c r="R318"/>
      <c r="S318"/>
      <c r="T318"/>
      <c r="U318"/>
      <c r="V318"/>
      <c r="W318"/>
      <c r="X318"/>
      <c r="Y318"/>
      <c r="Z318"/>
      <c r="AA318"/>
      <c r="AB318"/>
      <c r="AC318"/>
    </row>
    <row r="319" spans="17:29">
      <c r="Q319"/>
      <c r="R319"/>
      <c r="S319"/>
      <c r="T319"/>
      <c r="U319"/>
      <c r="V319"/>
      <c r="W319"/>
      <c r="X319"/>
      <c r="Y319"/>
      <c r="Z319"/>
      <c r="AA319"/>
      <c r="AB319"/>
      <c r="AC319"/>
    </row>
    <row r="320" spans="17:29">
      <c r="Q320"/>
      <c r="R320"/>
      <c r="S320"/>
      <c r="T320"/>
      <c r="U320"/>
      <c r="V320"/>
      <c r="W320"/>
      <c r="X320"/>
      <c r="Y320"/>
      <c r="Z320"/>
      <c r="AA320"/>
      <c r="AB320"/>
      <c r="AC320"/>
    </row>
    <row r="321" spans="17:29">
      <c r="Q321"/>
      <c r="R321"/>
      <c r="S321"/>
      <c r="T321"/>
      <c r="U321"/>
      <c r="V321"/>
      <c r="W321"/>
      <c r="X321"/>
      <c r="Y321"/>
      <c r="Z321"/>
      <c r="AA321"/>
      <c r="AB321"/>
      <c r="AC321"/>
    </row>
    <row r="322" spans="17:29">
      <c r="Q322"/>
      <c r="R322"/>
      <c r="S322"/>
      <c r="T322"/>
      <c r="U322"/>
      <c r="V322"/>
      <c r="W322"/>
      <c r="X322"/>
      <c r="Y322"/>
      <c r="Z322"/>
      <c r="AA322"/>
      <c r="AB322"/>
      <c r="AC322"/>
    </row>
    <row r="323" spans="17:29">
      <c r="Q323"/>
      <c r="R323"/>
      <c r="S323"/>
      <c r="T323"/>
      <c r="U323"/>
      <c r="V323"/>
      <c r="W323"/>
      <c r="X323"/>
      <c r="Y323"/>
      <c r="Z323"/>
      <c r="AA323"/>
      <c r="AB323"/>
      <c r="AC323"/>
    </row>
    <row r="324" spans="17:29">
      <c r="Q324"/>
      <c r="R324"/>
      <c r="S324"/>
      <c r="T324"/>
      <c r="U324"/>
      <c r="V324"/>
      <c r="W324"/>
      <c r="X324"/>
      <c r="Y324"/>
      <c r="Z324"/>
      <c r="AA324"/>
      <c r="AB324"/>
      <c r="AC324"/>
    </row>
    <row r="325" spans="17:29">
      <c r="Q325"/>
      <c r="R325"/>
      <c r="S325"/>
      <c r="T325"/>
      <c r="U325"/>
      <c r="V325"/>
      <c r="W325"/>
      <c r="X325"/>
      <c r="Y325"/>
      <c r="Z325"/>
      <c r="AA325"/>
      <c r="AB325"/>
      <c r="AC325"/>
    </row>
    <row r="326" spans="17:29">
      <c r="Q326"/>
      <c r="R326"/>
      <c r="S326"/>
      <c r="T326"/>
      <c r="U326"/>
      <c r="V326"/>
      <c r="W326"/>
      <c r="X326"/>
      <c r="Y326"/>
      <c r="Z326"/>
      <c r="AA326"/>
      <c r="AB326"/>
      <c r="AC326"/>
    </row>
    <row r="327" spans="17:29">
      <c r="Q327"/>
      <c r="R327"/>
      <c r="S327"/>
      <c r="T327"/>
      <c r="U327"/>
      <c r="V327"/>
      <c r="W327"/>
      <c r="X327"/>
      <c r="Y327"/>
      <c r="Z327"/>
      <c r="AA327"/>
      <c r="AB327"/>
      <c r="AC327"/>
    </row>
    <row r="328" spans="17:29">
      <c r="Q328"/>
      <c r="R328"/>
      <c r="S328"/>
      <c r="T328"/>
      <c r="U328"/>
      <c r="V328"/>
      <c r="W328"/>
      <c r="X328"/>
      <c r="Y328"/>
      <c r="Z328"/>
      <c r="AA328"/>
      <c r="AB328"/>
      <c r="AC328"/>
    </row>
    <row r="329" spans="17:29">
      <c r="U329"/>
      <c r="V329"/>
      <c r="W329"/>
      <c r="X329"/>
      <c r="Y329"/>
      <c r="Z329"/>
      <c r="AA329"/>
      <c r="AB329"/>
      <c r="AC329"/>
    </row>
    <row r="330" spans="17:29">
      <c r="U330"/>
      <c r="V330"/>
      <c r="W330"/>
      <c r="X330"/>
      <c r="Y330"/>
      <c r="Z330"/>
      <c r="AA330"/>
      <c r="AB330"/>
      <c r="AC330"/>
    </row>
    <row r="331" spans="17:29">
      <c r="U331"/>
      <c r="V331"/>
      <c r="W331"/>
      <c r="X331"/>
      <c r="Y331"/>
      <c r="Z331"/>
      <c r="AA331"/>
      <c r="AB331"/>
      <c r="AC331"/>
    </row>
    <row r="332" spans="17:29">
      <c r="U332"/>
      <c r="V332"/>
      <c r="W332"/>
      <c r="X332"/>
      <c r="Y332"/>
      <c r="Z332"/>
      <c r="AA332"/>
      <c r="AB332"/>
      <c r="AC332"/>
    </row>
    <row r="333" spans="17:29">
      <c r="U333"/>
      <c r="V333"/>
      <c r="W333"/>
      <c r="X333"/>
      <c r="Y333"/>
      <c r="Z333"/>
      <c r="AA333"/>
      <c r="AB333"/>
      <c r="AC333"/>
    </row>
    <row r="334" spans="17:29">
      <c r="U334"/>
      <c r="V334"/>
      <c r="W334"/>
      <c r="X334"/>
      <c r="Y334"/>
      <c r="Z334"/>
      <c r="AA334"/>
      <c r="AB334"/>
      <c r="AC334"/>
    </row>
    <row r="335" spans="17:29">
      <c r="U335"/>
      <c r="V335"/>
      <c r="W335"/>
      <c r="X335"/>
      <c r="Y335"/>
      <c r="Z335"/>
      <c r="AA335"/>
      <c r="AB335"/>
      <c r="AC335"/>
    </row>
    <row r="336" spans="17:29">
      <c r="U336"/>
      <c r="V336"/>
      <c r="W336"/>
      <c r="X336"/>
      <c r="Y336"/>
      <c r="Z336"/>
      <c r="AA336"/>
      <c r="AB336"/>
      <c r="AC336"/>
    </row>
    <row r="337" spans="21:29">
      <c r="U337"/>
      <c r="V337"/>
      <c r="W337"/>
      <c r="X337"/>
      <c r="Y337"/>
      <c r="Z337"/>
      <c r="AA337"/>
      <c r="AB337"/>
      <c r="AC337"/>
    </row>
    <row r="338" spans="21:29">
      <c r="U338"/>
      <c r="V338"/>
      <c r="W338"/>
      <c r="X338"/>
      <c r="Y338"/>
      <c r="Z338"/>
      <c r="AA338"/>
      <c r="AB338"/>
      <c r="AC338"/>
    </row>
    <row r="339" spans="21:29">
      <c r="U339"/>
      <c r="V339"/>
      <c r="W339"/>
      <c r="X339"/>
      <c r="Y339"/>
      <c r="Z339"/>
      <c r="AA339"/>
      <c r="AB339"/>
      <c r="AC339"/>
    </row>
    <row r="340" spans="21:29">
      <c r="U340"/>
      <c r="V340"/>
      <c r="W340"/>
      <c r="X340"/>
      <c r="Y340"/>
      <c r="Z340"/>
      <c r="AA340"/>
      <c r="AB340"/>
      <c r="AC340"/>
    </row>
    <row r="341" spans="21:29">
      <c r="U341"/>
      <c r="V341"/>
      <c r="W341"/>
      <c r="X341"/>
      <c r="Y341"/>
      <c r="Z341"/>
      <c r="AA341"/>
      <c r="AB341"/>
      <c r="AC341"/>
    </row>
    <row r="342" spans="21:29">
      <c r="U342"/>
      <c r="V342"/>
      <c r="W342"/>
      <c r="X342"/>
      <c r="Y342"/>
      <c r="Z342"/>
      <c r="AA342"/>
      <c r="AB342"/>
      <c r="AC342"/>
    </row>
    <row r="343" spans="21:29">
      <c r="U343"/>
      <c r="V343"/>
      <c r="W343"/>
      <c r="X343"/>
      <c r="Y343"/>
      <c r="Z343"/>
      <c r="AA343"/>
      <c r="AB343"/>
      <c r="AC343"/>
    </row>
    <row r="344" spans="21:29">
      <c r="U344"/>
      <c r="V344"/>
      <c r="W344"/>
      <c r="X344"/>
      <c r="Y344"/>
      <c r="Z344"/>
      <c r="AA344"/>
      <c r="AB344"/>
      <c r="AC344"/>
    </row>
    <row r="345" spans="21:29">
      <c r="U345"/>
      <c r="V345"/>
      <c r="W345"/>
      <c r="X345"/>
      <c r="Y345"/>
      <c r="Z345"/>
      <c r="AA345"/>
      <c r="AB345"/>
      <c r="AC345"/>
    </row>
    <row r="346" spans="21:29">
      <c r="U346"/>
      <c r="V346"/>
      <c r="W346"/>
      <c r="X346"/>
      <c r="Y346"/>
      <c r="Z346"/>
      <c r="AA346"/>
      <c r="AB346"/>
      <c r="AC346"/>
    </row>
    <row r="347" spans="21:29">
      <c r="U347"/>
      <c r="V347"/>
      <c r="W347"/>
      <c r="X347"/>
      <c r="Y347"/>
      <c r="Z347"/>
      <c r="AA347"/>
      <c r="AB347"/>
      <c r="AC347"/>
    </row>
    <row r="348" spans="21:29">
      <c r="U348"/>
      <c r="V348"/>
      <c r="W348"/>
      <c r="X348"/>
      <c r="Y348"/>
      <c r="Z348"/>
      <c r="AA348"/>
      <c r="AB348"/>
      <c r="AC348"/>
    </row>
    <row r="349" spans="21:29">
      <c r="U349"/>
      <c r="V349"/>
      <c r="W349"/>
      <c r="X349"/>
      <c r="Y349"/>
      <c r="Z349"/>
      <c r="AA349"/>
      <c r="AB349"/>
      <c r="AC349"/>
    </row>
    <row r="350" spans="21:29">
      <c r="U350"/>
      <c r="V350"/>
      <c r="W350"/>
      <c r="X350"/>
      <c r="Y350"/>
      <c r="Z350"/>
      <c r="AA350"/>
      <c r="AB350"/>
      <c r="AC350"/>
    </row>
    <row r="351" spans="21:29">
      <c r="U351"/>
      <c r="V351"/>
      <c r="W351"/>
      <c r="X351"/>
      <c r="Y351"/>
      <c r="Z351"/>
      <c r="AA351"/>
      <c r="AB351"/>
      <c r="AC351"/>
    </row>
    <row r="352" spans="21:29">
      <c r="U352"/>
      <c r="V352"/>
      <c r="W352"/>
      <c r="X352"/>
      <c r="Y352"/>
      <c r="Z352"/>
      <c r="AA352"/>
      <c r="AB352"/>
      <c r="AC352"/>
    </row>
    <row r="353" spans="21:29">
      <c r="U353"/>
      <c r="V353"/>
      <c r="W353"/>
      <c r="X353"/>
      <c r="Y353"/>
      <c r="Z353"/>
      <c r="AA353"/>
      <c r="AB353"/>
      <c r="AC353"/>
    </row>
    <row r="354" spans="21:29">
      <c r="U354"/>
      <c r="V354"/>
      <c r="W354"/>
      <c r="X354"/>
      <c r="Y354"/>
      <c r="Z354"/>
      <c r="AA354"/>
      <c r="AB354"/>
      <c r="AC354"/>
    </row>
    <row r="355" spans="21:29">
      <c r="U355"/>
      <c r="V355"/>
      <c r="W355"/>
      <c r="X355"/>
      <c r="Y355"/>
      <c r="Z355"/>
      <c r="AA355"/>
      <c r="AB355"/>
      <c r="AC355"/>
    </row>
    <row r="356" spans="21:29">
      <c r="U356"/>
      <c r="V356"/>
      <c r="W356"/>
      <c r="X356"/>
      <c r="Y356"/>
      <c r="Z356"/>
      <c r="AA356"/>
      <c r="AB356"/>
      <c r="AC356"/>
    </row>
    <row r="357" spans="21:29">
      <c r="U357"/>
      <c r="V357"/>
      <c r="W357"/>
      <c r="X357"/>
      <c r="Y357"/>
      <c r="Z357"/>
      <c r="AA357"/>
      <c r="AB357"/>
      <c r="AC357"/>
    </row>
    <row r="358" spans="21:29">
      <c r="U358"/>
      <c r="V358"/>
      <c r="W358"/>
      <c r="X358"/>
      <c r="Y358"/>
      <c r="Z358"/>
      <c r="AA358"/>
      <c r="AB358"/>
      <c r="AC358"/>
    </row>
    <row r="359" spans="21:29">
      <c r="U359"/>
      <c r="V359"/>
      <c r="W359"/>
      <c r="X359"/>
      <c r="Y359"/>
      <c r="Z359"/>
      <c r="AA359"/>
      <c r="AB359"/>
      <c r="AC359"/>
    </row>
    <row r="360" spans="21:29">
      <c r="U360"/>
      <c r="V360"/>
      <c r="W360"/>
      <c r="X360"/>
      <c r="Y360"/>
      <c r="Z360"/>
      <c r="AA360"/>
      <c r="AB360"/>
      <c r="AC360"/>
    </row>
    <row r="361" spans="21:29">
      <c r="U361"/>
      <c r="V361"/>
      <c r="W361"/>
      <c r="X361"/>
      <c r="Y361"/>
      <c r="Z361"/>
      <c r="AA361"/>
      <c r="AB361"/>
      <c r="AC361"/>
    </row>
    <row r="362" spans="21:29">
      <c r="U362"/>
      <c r="V362"/>
      <c r="W362"/>
      <c r="X362"/>
      <c r="Y362"/>
      <c r="Z362"/>
      <c r="AA362"/>
      <c r="AB362"/>
      <c r="AC362"/>
    </row>
    <row r="363" spans="21:29">
      <c r="U363"/>
      <c r="V363"/>
      <c r="W363"/>
      <c r="X363"/>
      <c r="Y363"/>
      <c r="Z363"/>
      <c r="AA363"/>
      <c r="AB363"/>
      <c r="AC363"/>
    </row>
    <row r="364" spans="21:29">
      <c r="U364"/>
      <c r="V364"/>
      <c r="W364"/>
      <c r="X364"/>
      <c r="Y364"/>
      <c r="Z364"/>
      <c r="AA364"/>
      <c r="AB364"/>
      <c r="AC364"/>
    </row>
    <row r="365" spans="21:29">
      <c r="U365"/>
      <c r="V365"/>
      <c r="W365"/>
      <c r="X365"/>
      <c r="Y365"/>
      <c r="Z365"/>
      <c r="AA365"/>
      <c r="AB365"/>
      <c r="AC365"/>
    </row>
    <row r="366" spans="21:29">
      <c r="U366"/>
      <c r="V366"/>
      <c r="W366"/>
      <c r="X366"/>
      <c r="Y366"/>
      <c r="Z366"/>
      <c r="AA366"/>
      <c r="AB366"/>
      <c r="AC366"/>
    </row>
    <row r="367" spans="21:29">
      <c r="U367"/>
      <c r="V367"/>
      <c r="W367"/>
      <c r="X367"/>
      <c r="Y367"/>
      <c r="Z367"/>
      <c r="AA367"/>
      <c r="AB367"/>
      <c r="AC367"/>
    </row>
    <row r="368" spans="21:29">
      <c r="U368"/>
      <c r="V368"/>
      <c r="W368"/>
      <c r="X368"/>
      <c r="Y368"/>
      <c r="Z368"/>
      <c r="AA368"/>
      <c r="AB368"/>
      <c r="AC368"/>
    </row>
    <row r="369" spans="21:29">
      <c r="U369"/>
      <c r="V369"/>
      <c r="W369"/>
      <c r="X369"/>
      <c r="Y369"/>
      <c r="Z369"/>
      <c r="AA369"/>
      <c r="AB369"/>
      <c r="AC369"/>
    </row>
    <row r="370" spans="21:29">
      <c r="U370"/>
      <c r="V370"/>
      <c r="W370"/>
      <c r="X370"/>
      <c r="Y370"/>
      <c r="Z370"/>
      <c r="AA370"/>
      <c r="AB370"/>
      <c r="AC370"/>
    </row>
    <row r="371" spans="21:29">
      <c r="U371"/>
      <c r="V371"/>
      <c r="W371"/>
      <c r="X371"/>
      <c r="Y371"/>
      <c r="Z371"/>
      <c r="AA371"/>
      <c r="AB371"/>
      <c r="AC371"/>
    </row>
    <row r="372" spans="21:29">
      <c r="U372"/>
      <c r="V372"/>
      <c r="W372"/>
      <c r="X372"/>
      <c r="Y372"/>
      <c r="Z372"/>
      <c r="AA372"/>
      <c r="AB372"/>
      <c r="AC372"/>
    </row>
    <row r="373" spans="21:29">
      <c r="U373"/>
      <c r="V373"/>
      <c r="W373"/>
      <c r="X373"/>
      <c r="Y373"/>
      <c r="Z373"/>
      <c r="AA373"/>
      <c r="AB373"/>
      <c r="AC373"/>
    </row>
    <row r="374" spans="21:29">
      <c r="U374"/>
      <c r="V374"/>
      <c r="W374"/>
      <c r="X374"/>
      <c r="Y374"/>
      <c r="Z374"/>
      <c r="AA374"/>
      <c r="AB374"/>
      <c r="AC374"/>
    </row>
    <row r="375" spans="21:29">
      <c r="U375"/>
      <c r="V375"/>
      <c r="W375"/>
      <c r="X375"/>
      <c r="Y375"/>
      <c r="Z375"/>
      <c r="AA375"/>
      <c r="AB375"/>
      <c r="AC375"/>
    </row>
    <row r="376" spans="21:29">
      <c r="U376"/>
      <c r="V376"/>
      <c r="W376"/>
      <c r="X376"/>
      <c r="Y376"/>
      <c r="Z376"/>
      <c r="AA376"/>
      <c r="AB376"/>
      <c r="AC376"/>
    </row>
    <row r="377" spans="21:29">
      <c r="U377"/>
      <c r="V377"/>
      <c r="W377"/>
      <c r="X377"/>
      <c r="Y377"/>
      <c r="Z377"/>
      <c r="AA377"/>
      <c r="AB377"/>
      <c r="AC377"/>
    </row>
    <row r="378" spans="21:29">
      <c r="U378"/>
      <c r="V378"/>
      <c r="W378"/>
      <c r="X378"/>
      <c r="Y378"/>
      <c r="Z378"/>
      <c r="AA378"/>
      <c r="AB378"/>
      <c r="AC378"/>
    </row>
    <row r="379" spans="21:29">
      <c r="U379"/>
      <c r="V379"/>
      <c r="W379"/>
      <c r="X379"/>
      <c r="Y379"/>
      <c r="Z379"/>
      <c r="AA379"/>
      <c r="AB379"/>
      <c r="AC379"/>
    </row>
    <row r="380" spans="21:29">
      <c r="U380"/>
      <c r="V380"/>
      <c r="W380"/>
      <c r="X380"/>
      <c r="Y380"/>
      <c r="Z380"/>
      <c r="AA380"/>
      <c r="AB380"/>
      <c r="AC380"/>
    </row>
    <row r="381" spans="21:29">
      <c r="U381"/>
      <c r="V381"/>
      <c r="W381"/>
      <c r="X381"/>
      <c r="Y381"/>
      <c r="Z381"/>
      <c r="AA381"/>
      <c r="AB381"/>
      <c r="AC381"/>
    </row>
    <row r="382" spans="21:29">
      <c r="U382"/>
      <c r="V382"/>
      <c r="W382"/>
      <c r="X382"/>
      <c r="Y382"/>
      <c r="Z382"/>
      <c r="AA382"/>
      <c r="AB382"/>
      <c r="AC382"/>
    </row>
    <row r="383" spans="21:29">
      <c r="U383"/>
      <c r="V383"/>
      <c r="W383"/>
      <c r="X383"/>
      <c r="Y383"/>
      <c r="Z383"/>
      <c r="AA383"/>
      <c r="AB383"/>
      <c r="AC383"/>
    </row>
    <row r="384" spans="21:29">
      <c r="U384"/>
      <c r="V384"/>
      <c r="W384"/>
      <c r="X384"/>
      <c r="Y384"/>
      <c r="Z384"/>
      <c r="AA384"/>
      <c r="AB384"/>
      <c r="AC384"/>
    </row>
    <row r="385" spans="21:29">
      <c r="U385"/>
      <c r="V385"/>
      <c r="W385"/>
      <c r="X385"/>
      <c r="Y385"/>
      <c r="Z385"/>
      <c r="AA385"/>
      <c r="AB385"/>
      <c r="AC385"/>
    </row>
    <row r="386" spans="21:29">
      <c r="U386"/>
      <c r="V386"/>
      <c r="W386"/>
      <c r="X386"/>
      <c r="Y386"/>
      <c r="Z386"/>
      <c r="AA386"/>
      <c r="AB386"/>
      <c r="AC386"/>
    </row>
    <row r="387" spans="21:29">
      <c r="U387"/>
      <c r="V387"/>
      <c r="W387"/>
      <c r="X387"/>
      <c r="Y387"/>
      <c r="Z387"/>
      <c r="AA387"/>
      <c r="AB387"/>
      <c r="AC387"/>
    </row>
    <row r="388" spans="21:29">
      <c r="U388"/>
      <c r="V388"/>
      <c r="W388"/>
      <c r="X388"/>
      <c r="Y388"/>
      <c r="Z388"/>
      <c r="AA388"/>
      <c r="AB388"/>
      <c r="AC388"/>
    </row>
    <row r="389" spans="21:29">
      <c r="U389"/>
      <c r="V389"/>
      <c r="W389"/>
      <c r="X389"/>
      <c r="Y389"/>
      <c r="Z389"/>
      <c r="AA389"/>
      <c r="AB389"/>
      <c r="AC389"/>
    </row>
    <row r="390" spans="21:29">
      <c r="U390"/>
      <c r="V390"/>
      <c r="W390"/>
      <c r="X390"/>
      <c r="Y390"/>
      <c r="Z390"/>
      <c r="AA390"/>
      <c r="AB390"/>
      <c r="AC390"/>
    </row>
    <row r="391" spans="21:29">
      <c r="U391"/>
      <c r="V391"/>
      <c r="W391"/>
      <c r="X391"/>
      <c r="Y391"/>
      <c r="Z391"/>
      <c r="AA391"/>
      <c r="AB391"/>
      <c r="AC391"/>
    </row>
    <row r="392" spans="21:29">
      <c r="U392"/>
      <c r="V392"/>
      <c r="W392"/>
      <c r="X392"/>
      <c r="Y392"/>
      <c r="Z392"/>
      <c r="AA392"/>
      <c r="AB392"/>
      <c r="AC392"/>
    </row>
    <row r="393" spans="21:29">
      <c r="U393"/>
      <c r="V393"/>
      <c r="W393"/>
      <c r="X393"/>
      <c r="Y393"/>
      <c r="Z393"/>
      <c r="AA393"/>
      <c r="AB393"/>
      <c r="AC393"/>
    </row>
    <row r="394" spans="21:29">
      <c r="U394"/>
      <c r="V394"/>
      <c r="W394"/>
      <c r="X394"/>
      <c r="Y394"/>
      <c r="Z394"/>
      <c r="AA394"/>
      <c r="AB394"/>
      <c r="AC394"/>
    </row>
    <row r="395" spans="21:29">
      <c r="U395"/>
      <c r="V395"/>
      <c r="W395"/>
      <c r="X395"/>
      <c r="Y395"/>
      <c r="Z395"/>
      <c r="AA395"/>
      <c r="AB395"/>
      <c r="AC395"/>
    </row>
    <row r="396" spans="21:29">
      <c r="U396"/>
      <c r="V396"/>
      <c r="W396"/>
      <c r="X396"/>
      <c r="Y396"/>
      <c r="Z396"/>
      <c r="AA396"/>
      <c r="AB396"/>
      <c r="AC396"/>
    </row>
    <row r="397" spans="21:29">
      <c r="U397"/>
      <c r="V397"/>
      <c r="W397"/>
      <c r="X397"/>
      <c r="Y397"/>
      <c r="Z397"/>
      <c r="AA397"/>
      <c r="AB397"/>
      <c r="AC397"/>
    </row>
    <row r="398" spans="21:29">
      <c r="U398"/>
      <c r="V398"/>
      <c r="W398"/>
      <c r="X398"/>
      <c r="Y398"/>
      <c r="Z398"/>
      <c r="AA398"/>
      <c r="AB398"/>
      <c r="AC398"/>
    </row>
    <row r="399" spans="21:29">
      <c r="U399"/>
      <c r="V399"/>
      <c r="W399"/>
      <c r="X399"/>
      <c r="Y399"/>
      <c r="Z399"/>
      <c r="AA399"/>
      <c r="AB399"/>
      <c r="AC399"/>
    </row>
    <row r="400" spans="21:29">
      <c r="U400"/>
      <c r="V400"/>
      <c r="W400"/>
      <c r="X400"/>
      <c r="Y400"/>
      <c r="Z400"/>
      <c r="AA400"/>
      <c r="AB400"/>
      <c r="AC400"/>
    </row>
    <row r="401" spans="21:29">
      <c r="U401"/>
      <c r="V401"/>
      <c r="W401"/>
      <c r="X401"/>
      <c r="Y401"/>
      <c r="Z401"/>
      <c r="AA401"/>
      <c r="AB401"/>
      <c r="AC401"/>
    </row>
    <row r="402" spans="21:29">
      <c r="U402"/>
      <c r="V402"/>
      <c r="W402"/>
      <c r="X402"/>
      <c r="Y402"/>
      <c r="Z402"/>
      <c r="AA402"/>
      <c r="AB402"/>
      <c r="AC402"/>
    </row>
    <row r="403" spans="21:29">
      <c r="U403"/>
      <c r="V403"/>
      <c r="W403"/>
      <c r="X403"/>
      <c r="Y403"/>
      <c r="Z403"/>
      <c r="AA403"/>
      <c r="AB403"/>
      <c r="AC403"/>
    </row>
    <row r="404" spans="21:29">
      <c r="U404"/>
      <c r="V404"/>
      <c r="W404"/>
      <c r="X404"/>
      <c r="Y404"/>
      <c r="Z404"/>
      <c r="AA404"/>
      <c r="AB404"/>
      <c r="AC404"/>
    </row>
    <row r="405" spans="21:29">
      <c r="U405"/>
      <c r="V405"/>
      <c r="W405"/>
      <c r="X405"/>
      <c r="Y405"/>
      <c r="Z405"/>
      <c r="AA405"/>
      <c r="AB405"/>
      <c r="AC405"/>
    </row>
    <row r="406" spans="21:29">
      <c r="U406"/>
      <c r="V406"/>
      <c r="W406"/>
      <c r="X406"/>
      <c r="Y406"/>
      <c r="Z406"/>
      <c r="AA406"/>
      <c r="AB406"/>
      <c r="AC406"/>
    </row>
    <row r="407" spans="21:29">
      <c r="U407"/>
      <c r="V407"/>
      <c r="W407"/>
      <c r="X407"/>
      <c r="Y407"/>
      <c r="Z407"/>
      <c r="AA407"/>
      <c r="AB407"/>
      <c r="AC407"/>
    </row>
    <row r="408" spans="21:29">
      <c r="U408"/>
      <c r="V408"/>
      <c r="W408"/>
      <c r="X408"/>
      <c r="Y408"/>
      <c r="Z408"/>
      <c r="AA408"/>
      <c r="AB408"/>
      <c r="AC408"/>
    </row>
    <row r="409" spans="21:29">
      <c r="U409"/>
      <c r="V409"/>
      <c r="W409"/>
      <c r="X409"/>
      <c r="Y409"/>
      <c r="Z409"/>
      <c r="AA409"/>
      <c r="AB409"/>
      <c r="AC409"/>
    </row>
    <row r="410" spans="21:29">
      <c r="U410"/>
      <c r="V410"/>
      <c r="W410"/>
      <c r="X410"/>
      <c r="Y410"/>
      <c r="Z410"/>
      <c r="AA410"/>
      <c r="AB410"/>
      <c r="AC410"/>
    </row>
    <row r="411" spans="21:29">
      <c r="U411"/>
      <c r="V411"/>
      <c r="W411"/>
      <c r="X411"/>
      <c r="Y411"/>
      <c r="Z411"/>
      <c r="AA411"/>
      <c r="AB411"/>
      <c r="AC411"/>
    </row>
    <row r="412" spans="21:29">
      <c r="U412"/>
      <c r="V412"/>
      <c r="W412"/>
      <c r="X412"/>
      <c r="Y412"/>
      <c r="Z412"/>
      <c r="AA412"/>
      <c r="AB412"/>
      <c r="AC412"/>
    </row>
    <row r="413" spans="21:29">
      <c r="U413"/>
      <c r="V413"/>
      <c r="W413"/>
      <c r="X413"/>
      <c r="Y413"/>
      <c r="Z413"/>
      <c r="AA413"/>
      <c r="AB413"/>
      <c r="AC413"/>
    </row>
    <row r="414" spans="21:29">
      <c r="U414"/>
      <c r="V414"/>
      <c r="W414"/>
      <c r="X414"/>
      <c r="Y414"/>
      <c r="Z414"/>
      <c r="AA414"/>
      <c r="AB414"/>
      <c r="AC414"/>
    </row>
    <row r="415" spans="21:29">
      <c r="U415"/>
      <c r="V415"/>
      <c r="W415"/>
      <c r="X415"/>
      <c r="Y415"/>
      <c r="Z415"/>
      <c r="AA415"/>
      <c r="AB415"/>
      <c r="AC415"/>
    </row>
    <row r="416" spans="21:29">
      <c r="U416"/>
      <c r="V416"/>
      <c r="W416"/>
      <c r="X416"/>
      <c r="Y416"/>
      <c r="Z416"/>
      <c r="AA416"/>
      <c r="AB416"/>
      <c r="AC416"/>
    </row>
    <row r="417" spans="21:29">
      <c r="U417"/>
      <c r="V417"/>
      <c r="W417"/>
      <c r="X417"/>
      <c r="Y417"/>
      <c r="Z417"/>
      <c r="AA417"/>
      <c r="AB417"/>
      <c r="AC417"/>
    </row>
    <row r="418" spans="21:29">
      <c r="U418"/>
      <c r="V418"/>
      <c r="W418"/>
      <c r="X418"/>
      <c r="Y418"/>
      <c r="Z418"/>
      <c r="AA418"/>
      <c r="AB418"/>
      <c r="AC418"/>
    </row>
    <row r="419" spans="21:29">
      <c r="U419"/>
      <c r="V419"/>
      <c r="W419"/>
      <c r="X419"/>
      <c r="Y419"/>
      <c r="Z419"/>
      <c r="AA419"/>
      <c r="AB419"/>
      <c r="AC419"/>
    </row>
    <row r="420" spans="21:29">
      <c r="U420"/>
      <c r="V420"/>
      <c r="W420"/>
      <c r="X420"/>
      <c r="Y420"/>
      <c r="Z420"/>
      <c r="AA420"/>
      <c r="AB420"/>
      <c r="AC420"/>
    </row>
    <row r="421" spans="21:29">
      <c r="U421"/>
      <c r="V421"/>
      <c r="W421"/>
      <c r="X421"/>
      <c r="Y421"/>
      <c r="Z421"/>
      <c r="AA421"/>
      <c r="AB421"/>
      <c r="AC421"/>
    </row>
    <row r="422" spans="21:29">
      <c r="U422"/>
      <c r="V422"/>
      <c r="W422"/>
      <c r="X422"/>
      <c r="Y422"/>
      <c r="Z422"/>
      <c r="AA422"/>
      <c r="AB422"/>
      <c r="AC422"/>
    </row>
    <row r="423" spans="21:29">
      <c r="U423"/>
      <c r="V423"/>
      <c r="W423"/>
      <c r="X423"/>
      <c r="Y423"/>
      <c r="Z423"/>
      <c r="AA423"/>
      <c r="AB423"/>
      <c r="AC423"/>
    </row>
    <row r="424" spans="21:29">
      <c r="U424"/>
      <c r="V424"/>
      <c r="W424"/>
      <c r="X424"/>
      <c r="Y424"/>
      <c r="Z424"/>
      <c r="AA424"/>
      <c r="AB424"/>
      <c r="AC424"/>
    </row>
    <row r="425" spans="21:29">
      <c r="U425"/>
      <c r="V425"/>
      <c r="W425"/>
      <c r="X425"/>
      <c r="Y425"/>
      <c r="Z425"/>
      <c r="AA425"/>
      <c r="AB425"/>
      <c r="AC425"/>
    </row>
    <row r="426" spans="21:29">
      <c r="U426"/>
      <c r="V426"/>
      <c r="W426"/>
      <c r="X426"/>
      <c r="Y426"/>
      <c r="Z426"/>
      <c r="AA426"/>
      <c r="AB426"/>
      <c r="AC426"/>
    </row>
    <row r="427" spans="21:29">
      <c r="U427"/>
      <c r="V427"/>
      <c r="W427"/>
      <c r="X427"/>
      <c r="Y427"/>
      <c r="Z427"/>
      <c r="AA427"/>
      <c r="AB427"/>
      <c r="AC427"/>
    </row>
    <row r="428" spans="21:29">
      <c r="U428"/>
      <c r="V428"/>
      <c r="W428"/>
      <c r="X428"/>
      <c r="Y428"/>
      <c r="Z428"/>
      <c r="AA428"/>
      <c r="AB428"/>
      <c r="AC428"/>
    </row>
    <row r="429" spans="21:29">
      <c r="U429"/>
      <c r="V429"/>
      <c r="W429"/>
      <c r="X429"/>
      <c r="Y429"/>
      <c r="Z429"/>
      <c r="AA429"/>
      <c r="AB429"/>
      <c r="AC429"/>
    </row>
    <row r="430" spans="21:29">
      <c r="U430"/>
      <c r="V430"/>
      <c r="W430"/>
      <c r="X430"/>
      <c r="Y430"/>
      <c r="Z430"/>
      <c r="AA430"/>
      <c r="AB430"/>
      <c r="AC430"/>
    </row>
    <row r="431" spans="21:29">
      <c r="U431"/>
      <c r="V431"/>
      <c r="W431"/>
      <c r="X431"/>
      <c r="Y431"/>
      <c r="Z431"/>
      <c r="AA431"/>
      <c r="AB431"/>
      <c r="AC431"/>
    </row>
    <row r="432" spans="21:29">
      <c r="U432"/>
      <c r="V432"/>
      <c r="W432"/>
      <c r="X432"/>
      <c r="Y432"/>
      <c r="Z432"/>
      <c r="AA432"/>
      <c r="AB432"/>
      <c r="AC432"/>
    </row>
    <row r="433" spans="21:29">
      <c r="U433"/>
      <c r="V433"/>
      <c r="W433"/>
      <c r="X433"/>
      <c r="Y433"/>
      <c r="Z433"/>
      <c r="AA433"/>
      <c r="AB433"/>
      <c r="AC433"/>
    </row>
    <row r="434" spans="21:29">
      <c r="U434"/>
      <c r="V434"/>
      <c r="W434"/>
      <c r="X434"/>
      <c r="Y434"/>
      <c r="Z434"/>
      <c r="AA434"/>
      <c r="AB434"/>
      <c r="AC434"/>
    </row>
    <row r="435" spans="21:29">
      <c r="U435"/>
      <c r="V435"/>
      <c r="W435"/>
      <c r="X435"/>
      <c r="Y435"/>
      <c r="Z435"/>
      <c r="AA435"/>
      <c r="AB435"/>
      <c r="AC435"/>
    </row>
    <row r="436" spans="21:29">
      <c r="U436"/>
      <c r="V436"/>
      <c r="W436"/>
      <c r="X436"/>
      <c r="Y436"/>
      <c r="Z436"/>
      <c r="AA436"/>
      <c r="AB436"/>
      <c r="AC436"/>
    </row>
    <row r="437" spans="21:29">
      <c r="U437"/>
      <c r="V437"/>
      <c r="W437"/>
      <c r="X437"/>
      <c r="Y437"/>
      <c r="Z437"/>
      <c r="AA437"/>
      <c r="AB437"/>
      <c r="AC437"/>
    </row>
    <row r="438" spans="21:29">
      <c r="U438"/>
      <c r="V438"/>
      <c r="W438"/>
      <c r="X438"/>
      <c r="Y438"/>
      <c r="Z438"/>
      <c r="AA438"/>
      <c r="AB438"/>
      <c r="AC438"/>
    </row>
    <row r="439" spans="21:29">
      <c r="U439"/>
      <c r="V439"/>
      <c r="W439"/>
      <c r="X439"/>
      <c r="Y439"/>
      <c r="Z439"/>
      <c r="AA439"/>
      <c r="AB439"/>
      <c r="AC439"/>
    </row>
    <row r="440" spans="21:29">
      <c r="U440"/>
      <c r="V440"/>
      <c r="W440"/>
      <c r="X440"/>
      <c r="Y440"/>
      <c r="Z440"/>
      <c r="AA440"/>
      <c r="AB440"/>
      <c r="AC440"/>
    </row>
    <row r="441" spans="21:29">
      <c r="U441"/>
      <c r="V441"/>
      <c r="W441"/>
      <c r="X441"/>
      <c r="Y441"/>
      <c r="Z441"/>
      <c r="AA441"/>
      <c r="AB441"/>
      <c r="AC441"/>
    </row>
    <row r="442" spans="21:29">
      <c r="U442"/>
      <c r="V442"/>
      <c r="W442"/>
      <c r="X442"/>
      <c r="Y442"/>
      <c r="Z442"/>
      <c r="AA442"/>
      <c r="AB442"/>
      <c r="AC442"/>
    </row>
    <row r="443" spans="21:29">
      <c r="U443"/>
      <c r="V443"/>
      <c r="W443"/>
      <c r="X443"/>
      <c r="Y443"/>
      <c r="Z443"/>
      <c r="AA443"/>
      <c r="AB443"/>
      <c r="AC443"/>
    </row>
    <row r="444" spans="21:29">
      <c r="U444"/>
      <c r="V444"/>
      <c r="W444"/>
      <c r="X444"/>
      <c r="Y444"/>
      <c r="Z444"/>
      <c r="AA444"/>
      <c r="AB444"/>
      <c r="AC444"/>
    </row>
    <row r="445" spans="21:29">
      <c r="U445"/>
      <c r="V445"/>
      <c r="W445"/>
      <c r="X445"/>
      <c r="Y445"/>
      <c r="Z445"/>
      <c r="AA445"/>
      <c r="AB445"/>
      <c r="AC445"/>
    </row>
    <row r="446" spans="21:29">
      <c r="U446"/>
      <c r="V446"/>
      <c r="W446"/>
      <c r="X446"/>
      <c r="Y446"/>
      <c r="Z446"/>
      <c r="AA446"/>
      <c r="AB446"/>
      <c r="AC446"/>
    </row>
    <row r="447" spans="21:29">
      <c r="U447"/>
      <c r="V447"/>
      <c r="W447"/>
      <c r="X447"/>
      <c r="Y447"/>
      <c r="Z447"/>
      <c r="AA447"/>
      <c r="AB447"/>
      <c r="AC447"/>
    </row>
    <row r="448" spans="21:29">
      <c r="U448"/>
      <c r="V448"/>
      <c r="W448"/>
      <c r="X448"/>
      <c r="Y448"/>
      <c r="Z448"/>
      <c r="AA448"/>
      <c r="AB448"/>
      <c r="AC448"/>
    </row>
    <row r="449" spans="21:29">
      <c r="U449"/>
      <c r="V449"/>
      <c r="W449"/>
      <c r="X449"/>
      <c r="Y449"/>
      <c r="Z449"/>
      <c r="AA449"/>
      <c r="AB449"/>
      <c r="AC449"/>
    </row>
    <row r="450" spans="21:29">
      <c r="U450"/>
      <c r="V450"/>
      <c r="W450"/>
      <c r="X450"/>
      <c r="Y450"/>
      <c r="Z450"/>
      <c r="AA450"/>
      <c r="AB450"/>
      <c r="AC450"/>
    </row>
    <row r="451" spans="21:29">
      <c r="U451"/>
      <c r="V451"/>
      <c r="W451"/>
      <c r="X451"/>
      <c r="Y451"/>
      <c r="Z451"/>
      <c r="AA451"/>
      <c r="AB451"/>
      <c r="AC451"/>
    </row>
    <row r="452" spans="21:29">
      <c r="U452"/>
      <c r="V452"/>
      <c r="W452"/>
      <c r="X452"/>
      <c r="Y452"/>
      <c r="Z452"/>
      <c r="AA452"/>
      <c r="AB452"/>
      <c r="AC452"/>
    </row>
    <row r="453" spans="21:29">
      <c r="U453"/>
      <c r="V453"/>
      <c r="W453"/>
      <c r="X453"/>
      <c r="Y453"/>
      <c r="Z453"/>
      <c r="AA453"/>
      <c r="AB453"/>
      <c r="AC453"/>
    </row>
    <row r="454" spans="21:29">
      <c r="U454"/>
      <c r="V454"/>
      <c r="W454"/>
      <c r="X454"/>
      <c r="Y454"/>
      <c r="Z454"/>
      <c r="AA454"/>
      <c r="AB454"/>
      <c r="AC454"/>
    </row>
    <row r="455" spans="21:29">
      <c r="U455"/>
      <c r="V455"/>
      <c r="W455"/>
      <c r="X455"/>
      <c r="Y455"/>
      <c r="Z455"/>
      <c r="AA455"/>
      <c r="AB455"/>
      <c r="AC455"/>
    </row>
    <row r="456" spans="21:29">
      <c r="U456"/>
      <c r="V456"/>
      <c r="W456"/>
      <c r="X456"/>
      <c r="Y456"/>
      <c r="Z456"/>
      <c r="AA456"/>
      <c r="AB456"/>
      <c r="AC456"/>
    </row>
    <row r="457" spans="21:29">
      <c r="U457"/>
      <c r="V457"/>
      <c r="W457"/>
      <c r="X457"/>
      <c r="Y457"/>
      <c r="Z457"/>
      <c r="AA457"/>
      <c r="AB457"/>
      <c r="AC457"/>
    </row>
    <row r="458" spans="21:29">
      <c r="U458"/>
      <c r="V458"/>
      <c r="W458"/>
      <c r="X458"/>
      <c r="Y458"/>
      <c r="Z458"/>
      <c r="AA458"/>
      <c r="AB458"/>
      <c r="AC458"/>
    </row>
    <row r="459" spans="21:29">
      <c r="U459"/>
      <c r="V459"/>
      <c r="W459"/>
      <c r="X459"/>
      <c r="Y459"/>
      <c r="Z459"/>
      <c r="AA459"/>
      <c r="AB459"/>
      <c r="AC459"/>
    </row>
    <row r="460" spans="21:29">
      <c r="U460"/>
      <c r="V460"/>
      <c r="W460"/>
      <c r="X460"/>
      <c r="Y460"/>
      <c r="Z460"/>
      <c r="AA460"/>
      <c r="AB460"/>
      <c r="AC460"/>
    </row>
    <row r="461" spans="21:29">
      <c r="U461"/>
      <c r="V461"/>
      <c r="W461"/>
      <c r="X461"/>
      <c r="Y461"/>
      <c r="Z461"/>
      <c r="AA461"/>
      <c r="AB461"/>
      <c r="AC461"/>
    </row>
    <row r="462" spans="21:29">
      <c r="U462"/>
      <c r="V462"/>
      <c r="W462"/>
      <c r="X462"/>
      <c r="Y462"/>
      <c r="Z462"/>
      <c r="AA462"/>
      <c r="AB462"/>
      <c r="AC462"/>
    </row>
    <row r="463" spans="21:29">
      <c r="U463"/>
      <c r="V463"/>
      <c r="W463"/>
      <c r="X463"/>
      <c r="Y463"/>
      <c r="Z463"/>
      <c r="AA463"/>
      <c r="AB463"/>
      <c r="AC463"/>
    </row>
    <row r="464" spans="21:29">
      <c r="U464"/>
      <c r="V464"/>
      <c r="W464"/>
      <c r="X464"/>
      <c r="Y464"/>
      <c r="Z464"/>
      <c r="AA464"/>
      <c r="AB464"/>
      <c r="AC464"/>
    </row>
    <row r="465" spans="21:29">
      <c r="U465"/>
      <c r="V465"/>
      <c r="W465"/>
      <c r="X465"/>
      <c r="Y465"/>
      <c r="Z465"/>
      <c r="AA465"/>
      <c r="AB465"/>
      <c r="AC465"/>
    </row>
    <row r="466" spans="21:29">
      <c r="U466"/>
      <c r="V466"/>
      <c r="W466"/>
      <c r="X466"/>
      <c r="Y466"/>
      <c r="Z466"/>
      <c r="AA466"/>
      <c r="AB466"/>
      <c r="AC466"/>
    </row>
    <row r="467" spans="21:29">
      <c r="U467"/>
      <c r="V467"/>
      <c r="W467"/>
      <c r="X467"/>
      <c r="Y467"/>
      <c r="Z467"/>
      <c r="AA467"/>
      <c r="AB467"/>
      <c r="AC467"/>
    </row>
    <row r="468" spans="21:29">
      <c r="U468"/>
      <c r="V468"/>
      <c r="W468"/>
      <c r="X468"/>
      <c r="Y468"/>
      <c r="Z468"/>
      <c r="AA468"/>
      <c r="AB468"/>
      <c r="AC468"/>
    </row>
    <row r="469" spans="21:29">
      <c r="U469"/>
      <c r="V469"/>
      <c r="W469"/>
      <c r="X469"/>
      <c r="Y469"/>
      <c r="Z469"/>
      <c r="AA469"/>
      <c r="AB469"/>
      <c r="AC469"/>
    </row>
    <row r="470" spans="21:29">
      <c r="U470"/>
      <c r="V470"/>
      <c r="W470"/>
      <c r="X470"/>
      <c r="Y470"/>
      <c r="Z470"/>
      <c r="AA470"/>
      <c r="AB470"/>
      <c r="AC470"/>
    </row>
    <row r="471" spans="21:29">
      <c r="U471"/>
      <c r="V471"/>
      <c r="W471"/>
      <c r="X471"/>
      <c r="Y471"/>
      <c r="Z471"/>
      <c r="AA471"/>
      <c r="AB471"/>
      <c r="AC471"/>
    </row>
    <row r="472" spans="21:29">
      <c r="U472"/>
      <c r="V472"/>
      <c r="W472"/>
      <c r="X472"/>
      <c r="Y472"/>
      <c r="Z472"/>
      <c r="AA472"/>
      <c r="AB472"/>
      <c r="AC472"/>
    </row>
    <row r="473" spans="21:29">
      <c r="U473"/>
      <c r="V473"/>
      <c r="W473"/>
      <c r="X473"/>
      <c r="Y473"/>
      <c r="Z473"/>
      <c r="AA473"/>
      <c r="AB473"/>
      <c r="AC473"/>
    </row>
    <row r="474" spans="21:29">
      <c r="U474"/>
      <c r="V474"/>
      <c r="W474"/>
      <c r="X474"/>
      <c r="Y474"/>
      <c r="Z474"/>
      <c r="AA474"/>
      <c r="AB474"/>
      <c r="AC474"/>
    </row>
    <row r="475" spans="21:29">
      <c r="U475"/>
      <c r="V475"/>
      <c r="W475"/>
      <c r="X475"/>
      <c r="Y475"/>
      <c r="Z475"/>
      <c r="AA475"/>
      <c r="AB475"/>
      <c r="AC475"/>
    </row>
    <row r="476" spans="21:29">
      <c r="U476"/>
      <c r="V476"/>
      <c r="W476"/>
      <c r="X476"/>
      <c r="Y476"/>
      <c r="Z476"/>
      <c r="AA476"/>
      <c r="AB476"/>
      <c r="AC476"/>
    </row>
    <row r="477" spans="21:29">
      <c r="U477"/>
      <c r="V477"/>
      <c r="W477"/>
      <c r="X477"/>
      <c r="Y477"/>
      <c r="Z477"/>
      <c r="AA477"/>
      <c r="AB477"/>
      <c r="AC477"/>
    </row>
    <row r="478" spans="21:29">
      <c r="U478"/>
      <c r="V478"/>
      <c r="W478"/>
      <c r="X478"/>
      <c r="Y478"/>
      <c r="Z478"/>
      <c r="AA478"/>
      <c r="AB478"/>
      <c r="AC478"/>
    </row>
    <row r="479" spans="21:29">
      <c r="U479"/>
      <c r="V479"/>
      <c r="W479"/>
      <c r="X479"/>
      <c r="Y479"/>
      <c r="Z479"/>
      <c r="AA479"/>
      <c r="AB479"/>
      <c r="AC479"/>
    </row>
    <row r="480" spans="21:29">
      <c r="U480"/>
      <c r="V480"/>
      <c r="W480"/>
      <c r="X480"/>
      <c r="Y480"/>
      <c r="Z480"/>
      <c r="AA480"/>
      <c r="AB480"/>
      <c r="AC480"/>
    </row>
  </sheetData>
  <phoneticPr fontId="11" type="noConversion"/>
  <pageMargins left="0.5" right="0.5" top="0.5" bottom="0.5" header="0.5" footer="0.5"/>
  <pageSetup scale="75" orientation="landscape" verticalDpi="300" r:id="rId1"/>
  <headerFooter alignWithMargins="0">
    <oddFooter>Boardfs</oddFooter>
  </headerFooter>
  <rowBreaks count="1" manualBreakCount="1">
    <brk id="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BOARDFS</vt:lpstr>
    </vt:vector>
  </TitlesOfParts>
  <Company>193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ogborn_ca</dc:creator>
  <cp:lastModifiedBy>Sharon M Whitman</cp:lastModifiedBy>
  <cp:lastPrinted>2014-12-12T18:16:12Z</cp:lastPrinted>
  <dcterms:created xsi:type="dcterms:W3CDTF">1998-02-13T16:57:50Z</dcterms:created>
  <dcterms:modified xsi:type="dcterms:W3CDTF">2016-08-12T15:18:40Z</dcterms:modified>
</cp:coreProperties>
</file>